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8835" firstSheet="2" activeTab="17"/>
  </bookViews>
  <sheets>
    <sheet name="titullapa" sheetId="1" r:id="rId1"/>
    <sheet name="saisin" sheetId="2" r:id="rId2"/>
    <sheet name="saturs" sheetId="3" r:id="rId3"/>
    <sheet name="1.1" sheetId="4" r:id="rId4"/>
    <sheet name="1.2" sheetId="5" r:id="rId5"/>
    <sheet name="1.3" sheetId="6" r:id="rId6"/>
    <sheet name="2.1" sheetId="7" r:id="rId7"/>
    <sheet name="2.2" sheetId="8" r:id="rId8"/>
    <sheet name="3" sheetId="9" r:id="rId9"/>
    <sheet name="4.1" sheetId="10" r:id="rId10"/>
    <sheet name="4.1.a" sheetId="11" r:id="rId11"/>
    <sheet name="4.2" sheetId="12" r:id="rId12"/>
    <sheet name="5" sheetId="13" r:id="rId13"/>
    <sheet name="6" sheetId="14" r:id="rId14"/>
    <sheet name="7" sheetId="15" r:id="rId15"/>
    <sheet name="8.1" sheetId="16" r:id="rId16"/>
    <sheet name="8.1.a" sheetId="17" r:id="rId17"/>
    <sheet name="8.2" sheetId="18" r:id="rId18"/>
    <sheet name="9" sheetId="19" r:id="rId19"/>
    <sheet name="10" sheetId="20" r:id="rId20"/>
    <sheet name="11.1.sar" sheetId="21" r:id="rId21"/>
    <sheet name="11.1.sd" sheetId="22" r:id="rId22"/>
    <sheet name="11.2" sheetId="23" r:id="rId23"/>
    <sheet name="12.1.2" sheetId="24" r:id="rId24"/>
    <sheet name="12.3" sheetId="25" r:id="rId25"/>
    <sheet name="13" sheetId="26" r:id="rId26"/>
    <sheet name="14" sheetId="27" r:id="rId27"/>
  </sheets>
  <definedNames>
    <definedName name="_xlnm.Print_Area" localSheetId="1">'saisin'!$A$1:$B$31</definedName>
    <definedName name="_xlnm.Print_Titles" localSheetId="3">'1.1'!$3:$3</definedName>
    <definedName name="_xlnm.Print_Titles" localSheetId="4">'1.2'!$3:$3</definedName>
    <definedName name="_xlnm.Print_Titles" localSheetId="5">'1.3'!$3:$3</definedName>
    <definedName name="_xlnm.Print_Titles" localSheetId="19">'10'!$C:$C,'10'!$2:$4</definedName>
    <definedName name="_xlnm.Print_Titles" localSheetId="20">'11.1.sar'!$C:$C,'11.1.sar'!$3:$3</definedName>
    <definedName name="_xlnm.Print_Titles" localSheetId="21">'11.1.sd'!$3:$3</definedName>
    <definedName name="_xlnm.Print_Titles" localSheetId="22">'11.2'!$C:$C,'11.2'!$3:$3</definedName>
    <definedName name="_xlnm.Print_Titles" localSheetId="23">'12.1.2'!$3:$3</definedName>
    <definedName name="_xlnm.Print_Titles" localSheetId="24">'12.3'!$3:$3</definedName>
    <definedName name="_xlnm.Print_Titles" localSheetId="25">'13'!$4:$4</definedName>
    <definedName name="_xlnm.Print_Titles" localSheetId="26">'14'!$3:$3</definedName>
    <definedName name="_xlnm.Print_Titles" localSheetId="6">'2.1'!$C:$C,'2.1'!$2:$3</definedName>
    <definedName name="_xlnm.Print_Titles" localSheetId="7">'2.2'!$3:$3</definedName>
    <definedName name="_xlnm.Print_Titles" localSheetId="8">'3'!$3:$3</definedName>
    <definedName name="_xlnm.Print_Titles" localSheetId="9">'4.1'!$3:$3</definedName>
    <definedName name="_xlnm.Print_Titles" localSheetId="11">'4.2'!$3:$3</definedName>
    <definedName name="_xlnm.Print_Titles" localSheetId="12">'5'!$3:$3</definedName>
    <definedName name="_xlnm.Print_Titles" localSheetId="13">'6'!$3:$3</definedName>
    <definedName name="_xlnm.Print_Titles" localSheetId="14">'7'!$3:$3</definedName>
    <definedName name="_xlnm.Print_Titles" localSheetId="15">'8.1'!$3:$3</definedName>
    <definedName name="_xlnm.Print_Titles" localSheetId="16">'8.1.a'!$5:$5</definedName>
    <definedName name="_xlnm.Print_Titles" localSheetId="17">'8.2'!$5:$5</definedName>
    <definedName name="_xlnm.Print_Titles" localSheetId="18">'9'!$3:$3</definedName>
  </definedNames>
  <calcPr fullCalcOnLoad="1"/>
</workbook>
</file>

<file path=xl/sharedStrings.xml><?xml version="1.0" encoding="utf-8"?>
<sst xmlns="http://schemas.openxmlformats.org/spreadsheetml/2006/main" count="6082" uniqueCount="630">
  <si>
    <t>VALSTS STATISTIKAS PĀRSKATU KOPSAVILKUMS</t>
  </si>
  <si>
    <t>Sociālo pakalpojumu pārvalde</t>
  </si>
  <si>
    <t>ILGSTOŠAS SOCIĀLĀS APRŪPES</t>
  </si>
  <si>
    <t>UN SOCIĀLĀS REHABILITĀCIJAS</t>
  </si>
  <si>
    <t>INSTITŪCIJAS PIEAUGUŠĀM PERSONĀM</t>
  </si>
  <si>
    <t>LM SOCIĀLO PAKALPOJUMU PĀRVALDE</t>
  </si>
  <si>
    <t>Kurbada iela 2, Rīga, LV - 1009</t>
  </si>
  <si>
    <t>tālrunis: 7114600, Fakss: 7114611</t>
  </si>
  <si>
    <t>LR Labklājības ministrijas</t>
  </si>
  <si>
    <t>UPDK 0630276</t>
  </si>
  <si>
    <t>PĀRSKATS PAR DARBU 2006. GADĀ</t>
  </si>
  <si>
    <t>Lietotie saīsinājumi  un skaidrojumi</t>
  </si>
  <si>
    <t>SATC</t>
  </si>
  <si>
    <t xml:space="preserve"> - Sociālās aprūpes teritoriālais centrs</t>
  </si>
  <si>
    <t>SAC</t>
  </si>
  <si>
    <t xml:space="preserve"> - Sociālās aprūpes centrs</t>
  </si>
  <si>
    <t>SAC/P</t>
  </si>
  <si>
    <t xml:space="preserve"> - Sociālās aprūpes centrs - pansionāts</t>
  </si>
  <si>
    <t>SAN</t>
  </si>
  <si>
    <t xml:space="preserve"> - Sociālās aprūpes nodaļa</t>
  </si>
  <si>
    <t>VSAC</t>
  </si>
  <si>
    <t xml:space="preserve"> - Veselības un sociālās aprūpes centrs</t>
  </si>
  <si>
    <t>VAC</t>
  </si>
  <si>
    <t xml:space="preserve"> - Veselības aprūpes centrs</t>
  </si>
  <si>
    <t>SVAN</t>
  </si>
  <si>
    <t xml:space="preserve"> - Sociālās un veselības aprūpes nams</t>
  </si>
  <si>
    <t>SPC</t>
  </si>
  <si>
    <t xml:space="preserve"> - Sociālo pakalpojumu centrs</t>
  </si>
  <si>
    <t>AN</t>
  </si>
  <si>
    <t xml:space="preserve"> - Aprūpes nams</t>
  </si>
  <si>
    <t>PA vai P/a</t>
  </si>
  <si>
    <t xml:space="preserve"> - Pašvaldības aģentūra</t>
  </si>
  <si>
    <t>RP</t>
  </si>
  <si>
    <t xml:space="preserve"> - Rajona padomes</t>
  </si>
  <si>
    <t>RSAC</t>
  </si>
  <si>
    <t xml:space="preserve"> - Rīgas Sociālās aprūpes centrs</t>
  </si>
  <si>
    <t>VA</t>
  </si>
  <si>
    <t xml:space="preserve"> - Veselības aprūpes</t>
  </si>
  <si>
    <t>SA/RC</t>
  </si>
  <si>
    <t xml:space="preserve"> - Sociālās aprūpes un Rehabilitācijas centrs</t>
  </si>
  <si>
    <t>SIA</t>
  </si>
  <si>
    <t xml:space="preserve"> - Sabiedrība ar Ierobežotu Atbildību</t>
  </si>
  <si>
    <t>GRT</t>
  </si>
  <si>
    <t xml:space="preserve"> - Garīga rakstura traucējumiem</t>
  </si>
  <si>
    <t>(kods: .......)</t>
  </si>
  <si>
    <t>Indikatora kods valsts statistikas pārskatā</t>
  </si>
  <si>
    <t>(kods......*)</t>
  </si>
  <si>
    <t>LR profesiju klasifikatorā</t>
  </si>
  <si>
    <t>*) rajona padomes pārvaldījumā esoša institūcija</t>
  </si>
  <si>
    <t>**) valsts pasūtījuma izpildītāji</t>
  </si>
  <si>
    <t>Pašvaldību SAC</t>
  </si>
  <si>
    <t>Ieskaitot SIA (pašvaldību un privātpersonu), kā arī citas institūcijas, no kurām p/v pērk pakalpojumus</t>
  </si>
  <si>
    <t>Valsts SAC</t>
  </si>
  <si>
    <t>Ieskaitot valsts pasūtījuma izpildītājus - pašvaldību un citas institūcijas</t>
  </si>
  <si>
    <t>Nav  iekļauti</t>
  </si>
  <si>
    <t>SIA "Alojas veselības aprūpes centrs"</t>
  </si>
  <si>
    <t>kopsavilkumā</t>
  </si>
  <si>
    <t>VSAC "Aglona"</t>
  </si>
  <si>
    <t>par 2004. gadu</t>
  </si>
  <si>
    <t>SIA"Slokas slimnīca"pans. nod.</t>
  </si>
  <si>
    <t>SATURS</t>
  </si>
  <si>
    <t>Lpp.</t>
  </si>
  <si>
    <t>1.1. Personu kopskaits</t>
  </si>
  <si>
    <t xml:space="preserve">1.2. Invalīdu kopskaits </t>
  </si>
  <si>
    <t>1.3. Plānotais vietu skaits un faktiskais vietu aizpildījums</t>
  </si>
  <si>
    <t>2.1.  Uz 01.01.2007. institūcijā faktiski dzīvojošo personu skaits</t>
  </si>
  <si>
    <t xml:space="preserve">2.2. Personu vidējais vecums un mūža ilgums </t>
  </si>
  <si>
    <t>3.1. Pensiju vai pabalstu saņēmēju skaits uz 01.01.2007</t>
  </si>
  <si>
    <t>4.1.  Institūcijā dzīvojošo personu kustība</t>
  </si>
  <si>
    <t xml:space="preserve">.- Uz 01.01.2007. institūcijā faktiski dzīvoja </t>
  </si>
  <si>
    <t>5. Personu sadalījums pēc piešķirtās pilsonības statusa</t>
  </si>
  <si>
    <t xml:space="preserve">6. Personu saslimstība 2006. gadā (gadījumu skaits)   </t>
  </si>
  <si>
    <t xml:space="preserve">7. Personu sadalījums pēc saslimšanas pamatdiagnozēm </t>
  </si>
  <si>
    <t>8.1.  Institūciju vajadzībām izlietoto līdzekļu kopapjoms.2006. gadā.</t>
  </si>
  <si>
    <t>8.2. Finansu līdzekļu izlietojuma kopapjoms uz vienu personu</t>
  </si>
  <si>
    <t>9. Personu skaits, kuras ar tiesas lēmumu atzītas par rīcībnespējīgām</t>
  </si>
  <si>
    <t>10. Institūcijas darbinieku skaits un apstiprinātās amata vienības uz 01.01.2007</t>
  </si>
  <si>
    <t>11.1. Sociālo darbinieku, sociālo rehabilitētāju, sociālo aprūpētāju izglītība</t>
  </si>
  <si>
    <t xml:space="preserve">11.2. Sociālo  darbinieku, sociālo aprūpētāju un sociālo rehabilitētāju </t>
  </si>
  <si>
    <t>kvalifikācijas pilnveide atbilstoši profesijai 2006. gadā</t>
  </si>
  <si>
    <t xml:space="preserve">12.1  Institūcijas telpas, platība  un 12.2. Dzīvojamo istabu skaits </t>
  </si>
  <si>
    <t>12.3.Kopējā institūcijas teritorija</t>
  </si>
  <si>
    <t>13. Datortehnika un sakaru tehnika institūcijā.</t>
  </si>
  <si>
    <t xml:space="preserve">14. Dati par institūcijas vadītāju  </t>
  </si>
  <si>
    <t>Nr.</t>
  </si>
  <si>
    <t>Teritorija</t>
  </si>
  <si>
    <t>Institūcijas nosaukums</t>
  </si>
  <si>
    <t>Kods: 01011</t>
  </si>
  <si>
    <t>Kods: 010111</t>
  </si>
  <si>
    <t>Kods: 010112</t>
  </si>
  <si>
    <t>no tām: - vīrieši</t>
  </si>
  <si>
    <t>- sievietes</t>
  </si>
  <si>
    <t>A</t>
  </si>
  <si>
    <t>B</t>
  </si>
  <si>
    <t>C</t>
  </si>
  <si>
    <t>1</t>
  </si>
  <si>
    <t>2</t>
  </si>
  <si>
    <t>3</t>
  </si>
  <si>
    <t>Daugavpils</t>
  </si>
  <si>
    <t>Daugavpils pensionāru SATC</t>
  </si>
  <si>
    <t>Jūrmala</t>
  </si>
  <si>
    <t>Jūrmalas p/v SIA "Slokas  slimnīca" SAN</t>
  </si>
  <si>
    <t>PA Jūrmalas  SAC "Saulstari"</t>
  </si>
  <si>
    <t>SIA "Pansionāts Dzimtene"</t>
  </si>
  <si>
    <t>Rēzekne</t>
  </si>
  <si>
    <t>Rēzeknes pils. pensionāru SAC</t>
  </si>
  <si>
    <t>Rīga</t>
  </si>
  <si>
    <t>Biedrība "Rīgas Samariešu apvienība"</t>
  </si>
  <si>
    <t>Rīgas SAC "Mežciems"</t>
  </si>
  <si>
    <t>Rīgas SAC "Stella Maris"</t>
  </si>
  <si>
    <t>RSAC "Gaiļezers" visp.nod.</t>
  </si>
  <si>
    <t>SAC  "Ezerkrasti"</t>
  </si>
  <si>
    <t>SIA Pansionāts "Saulriets"</t>
  </si>
  <si>
    <t>Ventspils</t>
  </si>
  <si>
    <t>Ventspils pansionāts "Selga"</t>
  </si>
  <si>
    <t>Aizkraukles rajons</t>
  </si>
  <si>
    <t>PA Skrīveru SAC  *)</t>
  </si>
  <si>
    <t>Pansionāts"Pļaviņas"</t>
  </si>
  <si>
    <t>SIA Neretas pansionāts  *)</t>
  </si>
  <si>
    <t>Alūksnes rajons</t>
  </si>
  <si>
    <t>Pansionāts "Alūksne"  *)</t>
  </si>
  <si>
    <t>Balvu rajons</t>
  </si>
  <si>
    <t>Pansionāts "Balvi"  *)</t>
  </si>
  <si>
    <t>Bauskas rajons</t>
  </si>
  <si>
    <t>Īslīces SAC</t>
  </si>
  <si>
    <t>Pansionāts "Atvasara"</t>
  </si>
  <si>
    <t>Pansionāts "Derpele"</t>
  </si>
  <si>
    <t>Cēsu rajons</t>
  </si>
  <si>
    <t>Cēsu pils.pansionāts  *)</t>
  </si>
  <si>
    <t>Cēsu RP Gatartas pansionāts  *)</t>
  </si>
  <si>
    <t>PA "Līgatnes pils.SAC"</t>
  </si>
  <si>
    <t>Daugavpils rajons</t>
  </si>
  <si>
    <t>Višķu SAC  *)</t>
  </si>
  <si>
    <t>Dobeles rajons</t>
  </si>
  <si>
    <t>SAC "Tērvete"  *)</t>
  </si>
  <si>
    <t>Gulbenes rajons</t>
  </si>
  <si>
    <t>Jaungulbenes SAC</t>
  </si>
  <si>
    <t>SVAN  "Doktorāts"</t>
  </si>
  <si>
    <t>Jēkabpils rajons</t>
  </si>
  <si>
    <t>P/a "Jēkabpils raj.pansionāts"  *)</t>
  </si>
  <si>
    <t>SIA "Aknīstes VSAC"  *)</t>
  </si>
  <si>
    <t>SIA Viesītes VSAC *)</t>
  </si>
  <si>
    <t>Jelgavas rajons</t>
  </si>
  <si>
    <t>Aprūpes nams "Birztaliņas"</t>
  </si>
  <si>
    <t>Elejas pag. VSAC</t>
  </si>
  <si>
    <t>Jelgavas raj. SAC "Zemgale" *)</t>
  </si>
  <si>
    <t>Kalnciema VSAC</t>
  </si>
  <si>
    <t>Zaļenieku aprūpes centrs</t>
  </si>
  <si>
    <t>Krāslavas rajons</t>
  </si>
  <si>
    <t>Pansionāts "Ābeļdārzs"</t>
  </si>
  <si>
    <t>Pansionāts "Priedes"</t>
  </si>
  <si>
    <t>Skuķu veco ļaužu Ģimenes māja</t>
  </si>
  <si>
    <t>Kuldīgas rajons</t>
  </si>
  <si>
    <t>Aprūpes nams "Valtaiķi"  *)</t>
  </si>
  <si>
    <t>Biedrība "Ventas krasti"</t>
  </si>
  <si>
    <t>Kuldīgas RP "Venta"  *)</t>
  </si>
  <si>
    <t>Liepājas rajons</t>
  </si>
  <si>
    <t>Grobiņas "Veco ļaužu AN"</t>
  </si>
  <si>
    <t>SIA "Pansionāts Rokaiži"  *)</t>
  </si>
  <si>
    <t>Limbažu rajons</t>
  </si>
  <si>
    <t>Pansionāts "Urga"  *)</t>
  </si>
  <si>
    <t>Pansionāts "Urga"  filiāle "Vīķi"  *)</t>
  </si>
  <si>
    <t>Pociema SAC/P  "Pērle"</t>
  </si>
  <si>
    <t>SIA "Alojas VAC"</t>
  </si>
  <si>
    <t>Umurgas pag.veco ļaužu mītne "Cerība"</t>
  </si>
  <si>
    <t>Veco ļaužu mītne "Pēterupe"</t>
  </si>
  <si>
    <t>Veco ļaužu mītne "Sprīdīši"</t>
  </si>
  <si>
    <t>Ludzas rajons</t>
  </si>
  <si>
    <t>Pansionāts "Ludza"  *)</t>
  </si>
  <si>
    <t>Madonas rajons</t>
  </si>
  <si>
    <t>Aģentūra "Sociālais serviss"</t>
  </si>
  <si>
    <t>Barkavas pag. pansionāts</t>
  </si>
  <si>
    <t>Cesvaines VSAC</t>
  </si>
  <si>
    <t>Lubānas VSAC</t>
  </si>
  <si>
    <t>Ļaudonas pag.SAC</t>
  </si>
  <si>
    <t>Madonas pansionāts  *)</t>
  </si>
  <si>
    <t>Pansionāts "Ērgļi"  *)</t>
  </si>
  <si>
    <t>Pansionāts "Varavīksne"</t>
  </si>
  <si>
    <t>SIA "Agro-Dzelzava" pansionāts</t>
  </si>
  <si>
    <t>Ogres rajons</t>
  </si>
  <si>
    <t>Pansionāts "Madliena"  *)</t>
  </si>
  <si>
    <t>Preiļu rajons</t>
  </si>
  <si>
    <t>Pansionāts "Salenieki"</t>
  </si>
  <si>
    <t>Rēzeknes rajons</t>
  </si>
  <si>
    <t>Rēzeknes raj. veco ļaužu pansionāts</t>
  </si>
  <si>
    <t>Rīgas rajons</t>
  </si>
  <si>
    <t>Mālpils SAC</t>
  </si>
  <si>
    <t>Olaines SAC</t>
  </si>
  <si>
    <t>P/a sociālā aprūpes māja "Gauja"  *)</t>
  </si>
  <si>
    <t>Saulkrastu p/v  "Sociālās aprūpes māja"</t>
  </si>
  <si>
    <t>Saldus rajons</t>
  </si>
  <si>
    <t>Pansionāts "Ābeles"  *)</t>
  </si>
  <si>
    <t>Pansionāts "Atpūtas"  *)</t>
  </si>
  <si>
    <t>Talsu rajons</t>
  </si>
  <si>
    <t>Dundagas pašvaldības VSPC</t>
  </si>
  <si>
    <t>Pansionāts "Lauciene"</t>
  </si>
  <si>
    <t>Tukuma rajons</t>
  </si>
  <si>
    <t>Pansionāts "Rauda"</t>
  </si>
  <si>
    <t>Valkas rajons</t>
  </si>
  <si>
    <t>Sedas v/ ļaužu un invalīdu SA/RC  *)</t>
  </si>
  <si>
    <t>Valmieras rajons</t>
  </si>
  <si>
    <t>Pansionāts "Valmiera"</t>
  </si>
  <si>
    <t>Pašvaldību SAC:</t>
  </si>
  <si>
    <t>Jelgava</t>
  </si>
  <si>
    <t>SAC "Jelgava"</t>
  </si>
  <si>
    <t>SIA "Slokas slimnīca"  nod.pers. ar GRT**)</t>
  </si>
  <si>
    <t>Rēzeknes pils. pens.SAC pers. ar GRT **)</t>
  </si>
  <si>
    <t>Redzes invalīdu SAC "Jugla"</t>
  </si>
  <si>
    <t>RSAC "Gaiļezers"- pers. ar GRT**)</t>
  </si>
  <si>
    <t>SAC "Kalnciems"</t>
  </si>
  <si>
    <t>SIA "Atsaucība" **)</t>
  </si>
  <si>
    <t>SAC "Mēmele"</t>
  </si>
  <si>
    <t>SAC "Iecava"</t>
  </si>
  <si>
    <t>SAC "Nītaure"</t>
  </si>
  <si>
    <t>SAC "Rauna"</t>
  </si>
  <si>
    <t>SAC "Kalupe"</t>
  </si>
  <si>
    <t>SIA VSAC "Subate"  **)  *)</t>
  </si>
  <si>
    <t>SPC "Pīlādzis"  **)  *)</t>
  </si>
  <si>
    <t>SAC "Īle"</t>
  </si>
  <si>
    <t>SAC "Litene"</t>
  </si>
  <si>
    <t>SAC "Ziedkalne"</t>
  </si>
  <si>
    <t>SAC "Krastiņi"</t>
  </si>
  <si>
    <t>SAC "Reģi"</t>
  </si>
  <si>
    <t>SAC "Aizvīķi"</t>
  </si>
  <si>
    <t>SAC "Iļģi"</t>
  </si>
  <si>
    <t>SAC "Istra"</t>
  </si>
  <si>
    <t>SAC "Lubāna"</t>
  </si>
  <si>
    <t>SAC "Saulstari"</t>
  </si>
  <si>
    <t>SAC "Allaži"</t>
  </si>
  <si>
    <t>SAC "Ropaži"</t>
  </si>
  <si>
    <t>SAC "Dundaga"</t>
  </si>
  <si>
    <t>SAC "Ķīši"</t>
  </si>
  <si>
    <t>SAC "Valka"</t>
  </si>
  <si>
    <t>SAC "Rūja"</t>
  </si>
  <si>
    <t>Ventspils rajons</t>
  </si>
  <si>
    <t>SAC "Piltene"</t>
  </si>
  <si>
    <t>Valsts SAC:</t>
  </si>
  <si>
    <t>Valstī kopā:</t>
  </si>
  <si>
    <r>
      <t xml:space="preserve">Uz 2006.01.01 </t>
    </r>
    <r>
      <rPr>
        <sz val="9"/>
        <color indexed="16"/>
        <rFont val="Arial"/>
        <family val="2"/>
      </rPr>
      <t xml:space="preserve">institūcijā faktiski </t>
    </r>
    <r>
      <rPr>
        <b/>
        <sz val="9"/>
        <color indexed="16"/>
        <rFont val="Arial"/>
        <family val="2"/>
      </rPr>
      <t>dzīvoja – personas</t>
    </r>
    <r>
      <rPr>
        <sz val="9"/>
        <color indexed="16"/>
        <rFont val="Arial"/>
        <family val="2"/>
      </rPr>
      <t xml:space="preserve"> kopā</t>
    </r>
  </si>
  <si>
    <t>Kods: 01021</t>
  </si>
  <si>
    <t>Kods: 010211</t>
  </si>
  <si>
    <t>Kods: 010212</t>
  </si>
  <si>
    <t>Kods: 010213</t>
  </si>
  <si>
    <t>Kods: 01022</t>
  </si>
  <si>
    <t>Kods: 01023</t>
  </si>
  <si>
    <t>no tiem: I grupas</t>
  </si>
  <si>
    <t>II grupas</t>
  </si>
  <si>
    <t>citi</t>
  </si>
  <si>
    <t>Invalīdi darbspējīgā vecumā</t>
  </si>
  <si>
    <t>Invalīdi pensijas vecumā</t>
  </si>
  <si>
    <t>4</t>
  </si>
  <si>
    <t>5</t>
  </si>
  <si>
    <t>6</t>
  </si>
  <si>
    <r>
      <t xml:space="preserve">Uz 2006.01.01. </t>
    </r>
    <r>
      <rPr>
        <b/>
        <sz val="10"/>
        <color indexed="16"/>
        <rFont val="Arial"/>
        <family val="2"/>
      </rPr>
      <t>institūcijā faktiski dzīvoja – invalīdi</t>
    </r>
    <r>
      <rPr>
        <sz val="10"/>
        <color indexed="16"/>
        <rFont val="Arial"/>
        <family val="2"/>
      </rPr>
      <t xml:space="preserve"> kopā</t>
    </r>
  </si>
  <si>
    <t>Kods: 01031</t>
  </si>
  <si>
    <t>Kods: 01032</t>
  </si>
  <si>
    <t>Kods: 01033</t>
  </si>
  <si>
    <t>Plānotais vietu skaits 2005. gadā</t>
  </si>
  <si>
    <t>Plānotais vietu skaits 2006. gadā</t>
  </si>
  <si>
    <t>Faktiskais  vietu aizpildījums (gultdienu skaits) 2005. gadā</t>
  </si>
  <si>
    <t>Kods: 02011</t>
  </si>
  <si>
    <t>Kods: 02012</t>
  </si>
  <si>
    <t>Kods: 02013</t>
  </si>
  <si>
    <t>Kods: 020111</t>
  </si>
  <si>
    <t>Kods: 020121</t>
  </si>
  <si>
    <t>Kods: 020131</t>
  </si>
  <si>
    <t>Kods: 0201111</t>
  </si>
  <si>
    <t>Kods: 0201112</t>
  </si>
  <si>
    <t>Kods: 020112</t>
  </si>
  <si>
    <t>Kods: 020122</t>
  </si>
  <si>
    <t>Kods: 020132</t>
  </si>
  <si>
    <t>Kods: 0201121</t>
  </si>
  <si>
    <t>Kods: 0201122</t>
  </si>
  <si>
    <t>Kods: 020113</t>
  </si>
  <si>
    <t>Kods: 020123</t>
  </si>
  <si>
    <t>Kods: 020133</t>
  </si>
  <si>
    <t>Kods: 0201131</t>
  </si>
  <si>
    <t>Kods: 0201132</t>
  </si>
  <si>
    <t>Kods: 020114</t>
  </si>
  <si>
    <t>Kods: 020124</t>
  </si>
  <si>
    <t>Kods: 020134</t>
  </si>
  <si>
    <t>Kods: 0201141</t>
  </si>
  <si>
    <t>Kods: 0201142</t>
  </si>
  <si>
    <t>Kods: 020115</t>
  </si>
  <si>
    <t>Kods: 020125</t>
  </si>
  <si>
    <t>Kods: 020135</t>
  </si>
  <si>
    <t>Kods: 0201151</t>
  </si>
  <si>
    <t>Kods: 0201152</t>
  </si>
  <si>
    <t>Kods: 020116</t>
  </si>
  <si>
    <t>Kods: 020126</t>
  </si>
  <si>
    <t>Kods: 020136</t>
  </si>
  <si>
    <t>Kods: 0201161</t>
  </si>
  <si>
    <t>Kods: 0201162</t>
  </si>
  <si>
    <t>Kods: 020117</t>
  </si>
  <si>
    <t>Kods: 020127</t>
  </si>
  <si>
    <t>Kods: 020137</t>
  </si>
  <si>
    <t>Kods: 0201171</t>
  </si>
  <si>
    <t>Kods: 0201172</t>
  </si>
  <si>
    <t>Personas kopā</t>
  </si>
  <si>
    <t>Pilsoņi - kopā</t>
  </si>
  <si>
    <t>Nepilsoņi - kopā</t>
  </si>
  <si>
    <t>no tām: no 18 g. līdz 30 gadiem (ieskaitot)</t>
  </si>
  <si>
    <t>pilsoņi</t>
  </si>
  <si>
    <t>nepilsoņi</t>
  </si>
  <si>
    <t>vīrieši</t>
  </si>
  <si>
    <t>sievietes</t>
  </si>
  <si>
    <t>31 – 50 g. v.</t>
  </si>
  <si>
    <t>51 – 61 g. v.</t>
  </si>
  <si>
    <t>62 – 69 g. v.</t>
  </si>
  <si>
    <t>70 – 79 g. v.</t>
  </si>
  <si>
    <t>80 – 89 g. v.</t>
  </si>
  <si>
    <t>90 un vairāk.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</si>
  <si>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</si>
  <si>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</si>
  <si>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</si>
  <si>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</si>
  <si>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</si>
  <si>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</si>
  <si>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</si>
  <si>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</si>
  <si>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</si>
  <si>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</si>
  <si>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</si>
  <si>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</si>
  <si>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</si>
  <si>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</si>
  <si>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</si>
  <si>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</si>
  <si>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</si>
  <si>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</si>
  <si>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</si>
  <si>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</si>
  <si>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</si>
  <si>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</si>
  <si>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</si>
  <si>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</si>
  <si>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</si>
  <si>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</si>
  <si>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</si>
  <si>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</si>
  <si>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</si>
  <si>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</si>
  <si>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</si>
  <si>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</si>
  <si>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SIA "Slokas slimnīca" nod.pers. ar GRT**)</t>
  </si>
  <si>
    <t>Kods: 02021</t>
  </si>
  <si>
    <t>Kods: 020211</t>
  </si>
  <si>
    <t>Kods: 020212</t>
  </si>
  <si>
    <t>Kods: 02022</t>
  </si>
  <si>
    <t>Kods: 020221</t>
  </si>
  <si>
    <t>Kods: 020222</t>
  </si>
  <si>
    <t>Uz  01.01.2006. pansionātā faktiski dzīvojošo personu vidējais vecums*</t>
  </si>
  <si>
    <t>sieviešu vidējais vecums</t>
  </si>
  <si>
    <t>2005. gadā mirušo personu vidējais mūža ilgums*</t>
  </si>
  <si>
    <t>sieviešu vidējais mūža ilgums</t>
  </si>
  <si>
    <r>
      <t>tai skaitā:</t>
    </r>
    <r>
      <rPr>
        <sz val="9"/>
        <color indexed="16"/>
        <rFont val="Arial"/>
        <family val="2"/>
      </rPr>
      <t xml:space="preserve"> vīriešu vidējais vecums</t>
    </r>
  </si>
  <si>
    <r>
      <t>tai skaitā</t>
    </r>
    <r>
      <rPr>
        <sz val="9"/>
        <color indexed="16"/>
        <rFont val="Arial"/>
        <family val="2"/>
      </rPr>
      <t>: vīriešu vidējais mūža ilgums</t>
    </r>
  </si>
  <si>
    <t>Kods: 03011</t>
  </si>
  <si>
    <t>Kods: 030111</t>
  </si>
  <si>
    <t>Kods: 0301111</t>
  </si>
  <si>
    <t>Kods: 0301112</t>
  </si>
  <si>
    <t>Kods: 0301113</t>
  </si>
  <si>
    <t>Kods: 0301117</t>
  </si>
  <si>
    <t>Kods: 0301118</t>
  </si>
  <si>
    <t>Kods: 030112</t>
  </si>
  <si>
    <t>Personas, kurām piešķirta pensija vai pabalsts – kopā</t>
  </si>
  <si>
    <t>t.sk.- I grupas invaliditātes pensija</t>
  </si>
  <si>
    <t>- II grupas invaliditātes pensija</t>
  </si>
  <si>
    <t>- vecuma pensija</t>
  </si>
  <si>
    <t>- valsts sociālā nodrošinājuma pabalsts (VSNP)</t>
  </si>
  <si>
    <t xml:space="preserve"> citas pensijas/pabalsti </t>
  </si>
  <si>
    <t xml:space="preserve">Personu skaits, kurām nav piešķirta pensija vai VSNP </t>
  </si>
  <si>
    <r>
      <t xml:space="preserve">Uz 2006.01.01. </t>
    </r>
    <r>
      <rPr>
        <sz val="10"/>
        <color indexed="16"/>
        <rFont val="Arial"/>
        <family val="2"/>
      </rPr>
      <t>institūcijā faktiski dzīvoja –  personas kopā</t>
    </r>
  </si>
  <si>
    <t>Kods: 04011</t>
  </si>
  <si>
    <t>Kods: 040111</t>
  </si>
  <si>
    <t>Kods: 040112</t>
  </si>
  <si>
    <t>Kods: 040113</t>
  </si>
  <si>
    <t>Kods: 040114</t>
  </si>
  <si>
    <t>Kods: 040115</t>
  </si>
  <si>
    <t>2005. gadā iestājušās personas -  kopā</t>
  </si>
  <si>
    <t>tai skaitā:      - no mājām</t>
  </si>
  <si>
    <t>- no citām sociālās aprūpes iestādēm</t>
  </si>
  <si>
    <t>- no psihiatriskās ārstniecības iestādes</t>
  </si>
  <si>
    <t>- no citām ārstniecības iestādēm</t>
  </si>
  <si>
    <t>- no citām institūcijām</t>
  </si>
  <si>
    <t>SIA "Slokas slimnīca"nod.pers. ar GRT**)</t>
  </si>
  <si>
    <t>Kods: 04012</t>
  </si>
  <si>
    <t>Kods: 040122</t>
  </si>
  <si>
    <t>Kods: 040127</t>
  </si>
  <si>
    <t>Kods: 040124</t>
  </si>
  <si>
    <t>Kods: 040125</t>
  </si>
  <si>
    <t>Kods: 040123</t>
  </si>
  <si>
    <t>Kods: 040126</t>
  </si>
  <si>
    <t>2005. gadā  izstājušās personas - kopā</t>
  </si>
  <si>
    <t>tai skaitā:  -pārvietotas uz citām sociālās aprūpes institūcijām</t>
  </si>
  <si>
    <t>- pārvietotas uz citām ārstniecības iestādēm</t>
  </si>
  <si>
    <t>- atgriezušās ģimenēs</t>
  </si>
  <si>
    <t>- izrakstītas par sistemātisku iekšējās kārtības noteikumu neievērošanu</t>
  </si>
  <si>
    <t>- mirušas</t>
  </si>
  <si>
    <t>- citi iemesli</t>
  </si>
  <si>
    <t>Kods: 04013</t>
  </si>
  <si>
    <t>Kods: 04021</t>
  </si>
  <si>
    <t>Kods: 040211</t>
  </si>
  <si>
    <t>Uz 2005.01.01. pansionātā faktiski dzīvoja – personas kopā</t>
  </si>
  <si>
    <t>Uz 2006. gada 1. janvāri pansionātā faktiski dzīvoja – personas</t>
  </si>
  <si>
    <r>
      <t>no tām</t>
    </r>
    <r>
      <rPr>
        <b/>
        <sz val="10"/>
        <color indexed="16"/>
        <rFont val="Arial"/>
        <family val="2"/>
      </rPr>
      <t>:personas, kas iestājušās  līdz 01.01.1998. (</t>
    </r>
    <r>
      <rPr>
        <i/>
        <sz val="10"/>
        <color indexed="16"/>
        <rFont val="Arial"/>
        <family val="2"/>
      </rPr>
      <t>1997.gadā un agrāk</t>
    </r>
    <r>
      <rPr>
        <b/>
        <sz val="10"/>
        <color indexed="16"/>
        <rFont val="Arial"/>
        <family val="2"/>
      </rPr>
      <t>)</t>
    </r>
  </si>
  <si>
    <t>Kods: 05011</t>
  </si>
  <si>
    <t>Kods: 050111</t>
  </si>
  <si>
    <t>Kods: 050112</t>
  </si>
  <si>
    <t>Kods: 050113</t>
  </si>
  <si>
    <t>Kods: 050114</t>
  </si>
  <si>
    <t>no tiem: - Latvijas Republikas pilsoņi</t>
  </si>
  <si>
    <t>- Latvijas nepilsoņi</t>
  </si>
  <si>
    <t>- personas ar termiņuzturēšanās atļaujām un bēgļi</t>
  </si>
  <si>
    <r>
      <t xml:space="preserve">Uz 2006. 01.01. </t>
    </r>
    <r>
      <rPr>
        <sz val="10"/>
        <color indexed="16"/>
        <rFont val="Arial"/>
        <family val="2"/>
      </rPr>
      <t>pansionātā faktiski dzīvoja – personas</t>
    </r>
  </si>
  <si>
    <r>
      <t xml:space="preserve"> - bezvalstnieki</t>
    </r>
    <r>
      <rPr>
        <i/>
        <sz val="10"/>
        <color indexed="16"/>
        <rFont val="Arial"/>
        <family val="2"/>
      </rPr>
      <t xml:space="preserve"> (ar pastāvīgās uzturēšanās atļaujām)</t>
    </r>
  </si>
  <si>
    <t>Kods: 06015</t>
  </si>
  <si>
    <t>Kods: 06018</t>
  </si>
  <si>
    <t>Kods: 060181</t>
  </si>
  <si>
    <t>Kods: 060182</t>
  </si>
  <si>
    <t>Kods: 060183</t>
  </si>
  <si>
    <t>Kods: 06022</t>
  </si>
  <si>
    <t>Kods: 06020</t>
  </si>
  <si>
    <t>Kods: 06021</t>
  </si>
  <si>
    <t>TBC</t>
  </si>
  <si>
    <t>Infekcijas slimības</t>
  </si>
  <si>
    <t>- difterija</t>
  </si>
  <si>
    <t>- citas</t>
  </si>
  <si>
    <t>HIV/AIDS</t>
  </si>
  <si>
    <t>Seksuāli transmisīvās slimības</t>
  </si>
  <si>
    <t>Onkoloģiskās saslimstības</t>
  </si>
  <si>
    <r>
      <t>no tām:</t>
    </r>
    <r>
      <rPr>
        <sz val="10"/>
        <color indexed="16"/>
        <rFont val="Arial"/>
        <family val="2"/>
      </rPr>
      <t xml:space="preserve"> - akūtās zarnu trakta infekciju slimības</t>
    </r>
  </si>
  <si>
    <t>Kods: 07011</t>
  </si>
  <si>
    <t>Kods: 070111</t>
  </si>
  <si>
    <t>Kods: 070112</t>
  </si>
  <si>
    <t>Kods: 070113</t>
  </si>
  <si>
    <t>Kods: 070114</t>
  </si>
  <si>
    <t>Kods: 07012</t>
  </si>
  <si>
    <t>Kods: 07014</t>
  </si>
  <si>
    <t>Kods: 07015</t>
  </si>
  <si>
    <t>Šizofrēnija (F20-F29)</t>
  </si>
  <si>
    <t>Demence (F00-F09)</t>
  </si>
  <si>
    <t>Citas diagnozes</t>
  </si>
  <si>
    <r>
      <t xml:space="preserve">Personu skaits ar garīgo atpalicību - </t>
    </r>
    <r>
      <rPr>
        <i/>
        <sz val="10"/>
        <color indexed="16"/>
        <rFont val="Arial"/>
        <family val="2"/>
      </rPr>
      <t>kopā</t>
    </r>
  </si>
  <si>
    <r>
      <t>no tām</t>
    </r>
    <r>
      <rPr>
        <sz val="10"/>
        <color indexed="16"/>
        <rFont val="Arial"/>
        <family val="2"/>
      </rPr>
      <t xml:space="preserve">: - viegla garīga atpalicība </t>
    </r>
    <r>
      <rPr>
        <b/>
        <sz val="10"/>
        <color indexed="16"/>
        <rFont val="Arial"/>
        <family val="2"/>
      </rPr>
      <t>(F70)</t>
    </r>
  </si>
  <si>
    <r>
      <t xml:space="preserve"> - vidēji smaga garīga atpalicība </t>
    </r>
    <r>
      <rPr>
        <b/>
        <sz val="10"/>
        <color indexed="16"/>
        <rFont val="Arial"/>
        <family val="2"/>
      </rPr>
      <t>(F71)</t>
    </r>
  </si>
  <si>
    <r>
      <t xml:space="preserve"> - smaga garīga atpalicība </t>
    </r>
    <r>
      <rPr>
        <b/>
        <sz val="10"/>
        <color indexed="16"/>
        <rFont val="Arial"/>
        <family val="2"/>
      </rPr>
      <t>(F72)</t>
    </r>
  </si>
  <si>
    <r>
      <t xml:space="preserve"> - dziļa garīga atpalicība </t>
    </r>
    <r>
      <rPr>
        <b/>
        <sz val="10"/>
        <color indexed="16"/>
        <rFont val="Arial"/>
        <family val="2"/>
      </rPr>
      <t>(F73)</t>
    </r>
  </si>
  <si>
    <t>Kods: 08011</t>
  </si>
  <si>
    <t>Kods: 080111</t>
  </si>
  <si>
    <t>Kods: 080112</t>
  </si>
  <si>
    <t>Kods: 080118</t>
  </si>
  <si>
    <t>Kods: 080113</t>
  </si>
  <si>
    <t>Kods: 080114</t>
  </si>
  <si>
    <t>Kods: 080117</t>
  </si>
  <si>
    <t>Kods: 080116</t>
  </si>
  <si>
    <t>Institūcijas vajadzībām izlietoto līdzekļu kopapjoms</t>
  </si>
  <si>
    <t>no tiem: -ēdināšanai (1563 kods)</t>
  </si>
  <si>
    <t>-medikamentu iegādei  (1541 kods)</t>
  </si>
  <si>
    <t>-higiēnas precēm un dezinfekcijas līdzekļiem</t>
  </si>
  <si>
    <t>-mīkstā inventāra iegādei  (1561 kods)</t>
  </si>
  <si>
    <t>-kārtējo remonta darbu un iestāžu uzturēšanas materiāli (1550 kodi, izņemot higiēnas un dezinfekcijas līdzekļus)</t>
  </si>
  <si>
    <t>-kancelejas precēm un materiāliem (1511 kods)</t>
  </si>
  <si>
    <t>-pārējām vajadzībām izlietotie līdzekļi:</t>
  </si>
  <si>
    <t>Ls</t>
  </si>
  <si>
    <t>0.702804</t>
  </si>
  <si>
    <t>Kods: 0801161</t>
  </si>
  <si>
    <t>Kods: 0801162</t>
  </si>
  <si>
    <t>Kods: 0801163</t>
  </si>
  <si>
    <t>Kods: 0801164</t>
  </si>
  <si>
    <t>Kods: 08012</t>
  </si>
  <si>
    <t>Kods: 080121</t>
  </si>
  <si>
    <t>Kods: 080122</t>
  </si>
  <si>
    <t>-atalgojums (1100 kods)</t>
  </si>
  <si>
    <t>-sociālais nodoklis (1200 kods)</t>
  </si>
  <si>
    <t>-izdevumi apkurei, apgaismošanai un enerģētisko materiālu iegādei (1520 kods)</t>
  </si>
  <si>
    <t>-pārējie izdevumi  (1459 kods)</t>
  </si>
  <si>
    <t>Izdevumi kapitālieguldījumiem kopā</t>
  </si>
  <si>
    <r>
      <t>no tiem:</t>
    </r>
    <r>
      <rPr>
        <sz val="10"/>
        <color indexed="16"/>
        <rFont val="Arial"/>
        <family val="2"/>
      </rPr>
      <t xml:space="preserve"> -kapitālie izdevumi kopā </t>
    </r>
    <r>
      <rPr>
        <sz val="8"/>
        <color indexed="16"/>
        <rFont val="Arial"/>
        <family val="2"/>
      </rPr>
      <t>(4000 kods)</t>
    </r>
  </si>
  <si>
    <r>
      <t xml:space="preserve">investīcijas </t>
    </r>
    <r>
      <rPr>
        <sz val="8"/>
        <color indexed="16"/>
        <rFont val="Arial"/>
        <family val="2"/>
      </rPr>
      <t>(7000 kods)</t>
    </r>
  </si>
  <si>
    <t>Kods: 08021</t>
  </si>
  <si>
    <t>Kods: 08022</t>
  </si>
  <si>
    <t>Kods: 08023</t>
  </si>
  <si>
    <t>Kods: 08024</t>
  </si>
  <si>
    <t>Kods: 08025</t>
  </si>
  <si>
    <r>
      <t xml:space="preserve">Kopējie izlietotie līdzekļi uz 1/pers. - </t>
    </r>
    <r>
      <rPr>
        <b/>
        <i/>
        <sz val="10"/>
        <color indexed="16"/>
        <rFont val="Arial"/>
        <family val="2"/>
      </rPr>
      <t>mēnesī</t>
    </r>
  </si>
  <si>
    <r>
      <t xml:space="preserve">Ēdināšanai izlietotie līdzekļi - </t>
    </r>
    <r>
      <rPr>
        <b/>
        <i/>
        <sz val="10"/>
        <color indexed="16"/>
        <rFont val="Arial"/>
        <family val="2"/>
      </rPr>
      <t>dienā</t>
    </r>
  </si>
  <si>
    <r>
      <t>Medikamentu iegādei izlietotie līdzekļi -</t>
    </r>
    <r>
      <rPr>
        <b/>
        <i/>
        <sz val="10"/>
        <color indexed="16"/>
        <rFont val="Arial"/>
        <family val="2"/>
      </rPr>
      <t xml:space="preserve"> dienā</t>
    </r>
  </si>
  <si>
    <r>
      <t xml:space="preserve">Mīkstā inventāra iegādei izlietotie līdzekļi - </t>
    </r>
    <r>
      <rPr>
        <b/>
        <i/>
        <sz val="10"/>
        <color indexed="16"/>
        <rFont val="Arial"/>
        <family val="2"/>
      </rPr>
      <t>mēnesī</t>
    </r>
  </si>
  <si>
    <r>
      <t xml:space="preserve">Higiēnas precēm un dezinfekcijas līdzekļiem - </t>
    </r>
    <r>
      <rPr>
        <b/>
        <i/>
        <sz val="10"/>
        <color indexed="16"/>
        <rFont val="Arial"/>
        <family val="2"/>
      </rPr>
      <t>mēnesī</t>
    </r>
  </si>
  <si>
    <t>Kods: 09011</t>
  </si>
  <si>
    <t>Kods: 09012</t>
  </si>
  <si>
    <r>
      <t>Faktiski dzīvojošās personas, kuras ar tiesas lēmumu</t>
    </r>
    <r>
      <rPr>
        <b/>
        <i/>
        <sz val="8"/>
        <color indexed="16"/>
        <rFont val="Arial"/>
        <family val="2"/>
      </rPr>
      <t xml:space="preserve"> atzītas par rīcībnespējīgām</t>
    </r>
    <r>
      <rPr>
        <sz val="8"/>
        <color indexed="16"/>
        <rFont val="Arial"/>
        <family val="2"/>
      </rPr>
      <t xml:space="preserve"> – kopā</t>
    </r>
  </si>
  <si>
    <r>
      <t>Faktiski dzīvojošās personas, kurām ar bāriņtiesas (pagasttiesas) lēmumu</t>
    </r>
    <r>
      <rPr>
        <b/>
        <i/>
        <sz val="8"/>
        <color indexed="16"/>
        <rFont val="Arial"/>
        <family val="2"/>
      </rPr>
      <t xml:space="preserve"> iecelts aizgādnis</t>
    </r>
  </si>
  <si>
    <t>Kods: 10011</t>
  </si>
  <si>
    <t>Kods: 100111</t>
  </si>
  <si>
    <t>Kods: 100112</t>
  </si>
  <si>
    <t>Kods: 1001121</t>
  </si>
  <si>
    <t>Kods: 1001122</t>
  </si>
  <si>
    <t>Kods: 1001125</t>
  </si>
  <si>
    <t>Kods: 1001126</t>
  </si>
  <si>
    <t>Kods: 1001127</t>
  </si>
  <si>
    <t>Kods: 1001123</t>
  </si>
  <si>
    <t>Kods: 1001124</t>
  </si>
  <si>
    <t>Kods: 100114</t>
  </si>
  <si>
    <t>Kods: 100115</t>
  </si>
  <si>
    <t>Kods: 100117</t>
  </si>
  <si>
    <t>Kods: 100118</t>
  </si>
  <si>
    <t>Kods: 100116</t>
  </si>
  <si>
    <t>Institūcijas darbinieku skaits – kopā:</t>
  </si>
  <si>
    <t xml:space="preserve"> veselības aprūpes darbinieki</t>
  </si>
  <si>
    <t>- sociālie darbinieki</t>
  </si>
  <si>
    <t>- sociālie aprūpētāji</t>
  </si>
  <si>
    <t>- sociālie rehabilitētāji</t>
  </si>
  <si>
    <t>- aprūpētāji</t>
  </si>
  <si>
    <t>- pārējie darbinieki</t>
  </si>
  <si>
    <t>amat.viet.</t>
  </si>
  <si>
    <t>darb.skaits</t>
  </si>
  <si>
    <r>
      <t>no tiem:</t>
    </r>
    <r>
      <rPr>
        <b/>
        <sz val="10"/>
        <color indexed="16"/>
        <rFont val="Arial"/>
        <family val="2"/>
      </rPr>
      <t xml:space="preserve"> - administratīvais personāls**) – kopā:</t>
    </r>
  </si>
  <si>
    <r>
      <t>no tiem: - ārsti</t>
    </r>
    <r>
      <rPr>
        <i/>
        <sz val="9"/>
        <color indexed="16"/>
        <rFont val="Arial"/>
        <family val="2"/>
      </rPr>
      <t xml:space="preserve"> (kods 2221*)</t>
    </r>
  </si>
  <si>
    <r>
      <t xml:space="preserve"> -</t>
    </r>
    <r>
      <rPr>
        <b/>
        <sz val="10"/>
        <color indexed="16"/>
        <rFont val="Arial"/>
        <family val="2"/>
      </rPr>
      <t>ārstu palīgi</t>
    </r>
    <r>
      <rPr>
        <i/>
        <sz val="8"/>
        <color indexed="16"/>
        <rFont val="Arial"/>
        <family val="2"/>
      </rPr>
      <t xml:space="preserve"> (kods222102*)</t>
    </r>
  </si>
  <si>
    <r>
      <t xml:space="preserve"> - ergoterapeiti </t>
    </r>
    <r>
      <rPr>
        <i/>
        <sz val="8"/>
        <color indexed="16"/>
        <rFont val="Arial"/>
        <family val="2"/>
      </rPr>
      <t>(kods322609*)</t>
    </r>
  </si>
  <si>
    <r>
      <t xml:space="preserve"> - fizioterapeiti </t>
    </r>
    <r>
      <rPr>
        <i/>
        <sz val="8"/>
        <color indexed="16"/>
        <rFont val="Arial"/>
        <family val="2"/>
      </rPr>
      <t>(kods322602*)</t>
    </r>
  </si>
  <si>
    <r>
      <t xml:space="preserve">  - fizioterapeita asistents </t>
    </r>
    <r>
      <rPr>
        <i/>
        <sz val="8"/>
        <color indexed="16"/>
        <rFont val="Arial"/>
        <family val="2"/>
      </rPr>
      <t>(kods322611*)</t>
    </r>
  </si>
  <si>
    <r>
      <t xml:space="preserve">  - medicīnas māsas </t>
    </r>
    <r>
      <rPr>
        <i/>
        <sz val="8"/>
        <color indexed="16"/>
        <rFont val="Arial"/>
        <family val="2"/>
      </rPr>
      <t>(kods 3231*)</t>
    </r>
  </si>
  <si>
    <r>
      <t xml:space="preserve"> - citi veselības darbiniekie </t>
    </r>
    <r>
      <rPr>
        <sz val="8"/>
        <color indexed="16"/>
        <rFont val="Arial"/>
        <family val="2"/>
      </rPr>
      <t>(kodi 2222 - 3229*)</t>
    </r>
  </si>
  <si>
    <t>Kods: 110115</t>
  </si>
  <si>
    <t>Kods: 1101151</t>
  </si>
  <si>
    <t>Kods: 1101152</t>
  </si>
  <si>
    <t>Kods: 1101153</t>
  </si>
  <si>
    <t>Kods: 1101154</t>
  </si>
  <si>
    <t>Kods: 110117</t>
  </si>
  <si>
    <t>Kods: 1101171</t>
  </si>
  <si>
    <t>Kods: 1101172</t>
  </si>
  <si>
    <t>Kods: 1101173</t>
  </si>
  <si>
    <t>Kods: 1101174</t>
  </si>
  <si>
    <t xml:space="preserve">Sociālie aprūpētāji - kopā </t>
  </si>
  <si>
    <t>-augstākā izglītība citā specialitātē</t>
  </si>
  <si>
    <t xml:space="preserve"> -vidējā profesionālā izglītība citā specialitātē vai vidējā vispārējā izglītība</t>
  </si>
  <si>
    <t xml:space="preserve"> -iegūst 1 vai 2 līmeņa profesionālo augstāko sociālā darba izglītību</t>
  </si>
  <si>
    <t xml:space="preserve">Sociālie rehabilitētāji - kopā </t>
  </si>
  <si>
    <t xml:space="preserve"> -iegūst 1. vai 2. līmeņa profesionālo augstāko sociālā darba izglītību</t>
  </si>
  <si>
    <r>
      <t>no tiem: -</t>
    </r>
    <r>
      <rPr>
        <b/>
        <sz val="9"/>
        <color indexed="16"/>
        <rFont val="Arial"/>
        <family val="2"/>
      </rPr>
      <t>pirmā</t>
    </r>
    <r>
      <rPr>
        <sz val="9"/>
        <color indexed="16"/>
        <rFont val="Arial"/>
        <family val="2"/>
      </rPr>
      <t xml:space="preserve"> vai </t>
    </r>
    <r>
      <rPr>
        <b/>
        <sz val="9"/>
        <color indexed="16"/>
        <rFont val="Arial"/>
        <family val="2"/>
      </rPr>
      <t>otrā</t>
    </r>
    <r>
      <rPr>
        <sz val="9"/>
        <color indexed="16"/>
        <rFont val="Arial"/>
        <family val="2"/>
      </rPr>
      <t xml:space="preserve"> līmeņa profesionālā vai akadēmiskā augstākā sociālā darba izglītība</t>
    </r>
  </si>
  <si>
    <r>
      <t>no tiem: -</t>
    </r>
    <r>
      <rPr>
        <b/>
        <sz val="9"/>
        <color indexed="16"/>
        <rFont val="Arial"/>
        <family val="2"/>
      </rPr>
      <t>pirmā</t>
    </r>
    <r>
      <rPr>
        <sz val="9"/>
        <color indexed="16"/>
        <rFont val="Arial"/>
        <family val="2"/>
      </rPr>
      <t xml:space="preserve"> vai </t>
    </r>
    <r>
      <rPr>
        <b/>
        <sz val="9"/>
        <color indexed="16"/>
        <rFont val="Arial"/>
        <family val="2"/>
      </rPr>
      <t xml:space="preserve">otrā </t>
    </r>
    <r>
      <rPr>
        <sz val="9"/>
        <color indexed="16"/>
        <rFont val="Arial"/>
        <family val="2"/>
      </rPr>
      <t>līmeņa profesionālā vai akadēmiskā augstākā sociālā darba izglītība</t>
    </r>
  </si>
  <si>
    <t>Kods: 11014</t>
  </si>
  <si>
    <t>Kods: 110141</t>
  </si>
  <si>
    <t>Kods: 110142</t>
  </si>
  <si>
    <t>Kods: 110143</t>
  </si>
  <si>
    <t>Kods: 110144</t>
  </si>
  <si>
    <t>Kods: 110145</t>
  </si>
  <si>
    <t>Kods: 110146</t>
  </si>
  <si>
    <t xml:space="preserve">Sociālie darbinieki - kopā </t>
  </si>
  <si>
    <t>no tiem: -pirmā līmeņa profesionālā augstākā sociālā darba izglītība (2 gadi) (kods 244608*)</t>
  </si>
  <si>
    <t xml:space="preserve"> -akadēmiskā vai otrā līmeņa  profesionālā augstākā sociālā darba izglītība (kods 244608*)</t>
  </si>
  <si>
    <t xml:space="preserve"> -augstākā izglītība citā specialitātē</t>
  </si>
  <si>
    <t xml:space="preserve"> -vidējā profesionālā izglītība citā specialitātē vai vidējā vispārējā izglītība (kods 2460*)</t>
  </si>
  <si>
    <t xml:space="preserve"> - iegūst 1 līmeņa profesionālo augstāko sociālā darba izglītību </t>
  </si>
  <si>
    <t xml:space="preserve"> - iegūst 2 līmeņa profesionālo augstāko sociālā darba izglītību </t>
  </si>
  <si>
    <t>c</t>
  </si>
  <si>
    <t>Kods: 11031</t>
  </si>
  <si>
    <t>Kods: 110311</t>
  </si>
  <si>
    <t>Kods: 1103111</t>
  </si>
  <si>
    <t>Kods: 1103112</t>
  </si>
  <si>
    <t>Kods: 1103113</t>
  </si>
  <si>
    <t>Kods: 1103114</t>
  </si>
  <si>
    <t>Kods: 110312</t>
  </si>
  <si>
    <t>Kods: 1103121</t>
  </si>
  <si>
    <t>Kods: 1103122</t>
  </si>
  <si>
    <t>Kods: 1103123</t>
  </si>
  <si>
    <t>-apgūst vai apguvuši kvalifikācijas pilnveides kursus, apmācību kursu sociālajā darbā  (t.sk. Sociālajā aprūpē)**)  2005.gadā</t>
  </si>
  <si>
    <t>- medicīnā</t>
  </si>
  <si>
    <r>
      <t xml:space="preserve">Kvalifikācijas pilnveides kursi sociālajā darbā un citā jomā - </t>
    </r>
    <r>
      <rPr>
        <b/>
        <i/>
        <sz val="9"/>
        <color indexed="16"/>
        <rFont val="Arial"/>
        <family val="2"/>
      </rPr>
      <t>apmācību stundu skaits kopā</t>
    </r>
  </si>
  <si>
    <r>
      <t xml:space="preserve">Sociālie darbinieki               </t>
    </r>
    <r>
      <rPr>
        <b/>
        <i/>
        <sz val="9"/>
        <color indexed="16"/>
        <rFont val="Arial"/>
        <family val="2"/>
      </rPr>
      <t xml:space="preserve"> </t>
    </r>
    <r>
      <rPr>
        <i/>
        <sz val="9"/>
        <color indexed="16"/>
        <rFont val="Arial"/>
        <family val="2"/>
      </rPr>
      <t>(stundu skaits)</t>
    </r>
  </si>
  <si>
    <r>
      <t xml:space="preserve">Sociālie aprūpētāji                 </t>
    </r>
    <r>
      <rPr>
        <i/>
        <sz val="8"/>
        <color indexed="16"/>
        <rFont val="Arial"/>
        <family val="2"/>
      </rPr>
      <t>(stundu skaits)</t>
    </r>
  </si>
  <si>
    <r>
      <t xml:space="preserve">Sociālie rehabilitētāji               </t>
    </r>
    <r>
      <rPr>
        <i/>
        <sz val="9"/>
        <color indexed="16"/>
        <rFont val="Arial"/>
        <family val="2"/>
      </rPr>
      <t>(stundu skaits)</t>
    </r>
  </si>
  <si>
    <r>
      <t xml:space="preserve">Aprūpētāji (auklītes)                 </t>
    </r>
    <r>
      <rPr>
        <i/>
        <sz val="9"/>
        <color indexed="16"/>
        <rFont val="Arial"/>
        <family val="2"/>
      </rPr>
      <t xml:space="preserve"> (stundu skaits)</t>
    </r>
  </si>
  <si>
    <r>
      <t xml:space="preserve">Apguvuši kvalifikācijas pilnveides kursus citā jomā </t>
    </r>
    <r>
      <rPr>
        <b/>
        <i/>
        <sz val="9"/>
        <color indexed="16"/>
        <rFont val="Arial"/>
        <family val="2"/>
      </rPr>
      <t>(stundās)</t>
    </r>
    <r>
      <rPr>
        <b/>
        <sz val="9"/>
        <color indexed="16"/>
        <rFont val="Arial"/>
        <family val="2"/>
      </rPr>
      <t>:</t>
    </r>
  </si>
  <si>
    <r>
      <t>tajā skaitā: -</t>
    </r>
    <r>
      <rPr>
        <b/>
        <sz val="9"/>
        <color indexed="16"/>
        <rFont val="Arial"/>
        <family val="2"/>
      </rPr>
      <t xml:space="preserve"> psiholoģijā, saskarsmes psiholoģijā</t>
    </r>
  </si>
  <si>
    <r>
      <t xml:space="preserve"> - citi </t>
    </r>
    <r>
      <rPr>
        <i/>
        <sz val="8"/>
        <color indexed="16"/>
        <rFont val="Arial"/>
        <family val="2"/>
      </rPr>
      <t>(pers.ar kust.traucējumiem pozicionēšana un pārvadāšana, projektu izstrāde,darba aizsardzība u.c.; )</t>
    </r>
  </si>
  <si>
    <t>Kods: 12011</t>
  </si>
  <si>
    <t>Kods: 120112</t>
  </si>
  <si>
    <t>Kods: 12012</t>
  </si>
  <si>
    <t>Kods: 120121</t>
  </si>
  <si>
    <t>Kods: 120122</t>
  </si>
  <si>
    <t>Kods: 120123</t>
  </si>
  <si>
    <t>Kods: 120124</t>
  </si>
  <si>
    <t>Kods: 120125</t>
  </si>
  <si>
    <t>no tām 1- vietīgās istabas</t>
  </si>
  <si>
    <t>2 - vietīgās istabas</t>
  </si>
  <si>
    <t>3 - vietīgās istabas</t>
  </si>
  <si>
    <t>4 - vietīgās istabas</t>
  </si>
  <si>
    <t>5 - un vairāk vietīgās istabas</t>
  </si>
  <si>
    <r>
      <t>Kopējā dzīvojamo telpu</t>
    </r>
    <r>
      <rPr>
        <i/>
        <sz val="8"/>
        <color indexed="16"/>
        <rFont val="Arial"/>
        <family val="2"/>
      </rPr>
      <t xml:space="preserve"> (istabu) </t>
    </r>
    <r>
      <rPr>
        <b/>
        <sz val="8"/>
        <color indexed="16"/>
        <rFont val="Arial"/>
        <family val="2"/>
      </rPr>
      <t>platība - m2</t>
    </r>
  </si>
  <si>
    <r>
      <t>uz vienu pansionātā dzīvojošo personu</t>
    </r>
    <r>
      <rPr>
        <b/>
        <sz val="10"/>
        <color indexed="16"/>
        <rFont val="Arial"/>
        <family val="2"/>
      </rPr>
      <t xml:space="preserve"> - m2</t>
    </r>
  </si>
  <si>
    <r>
      <t xml:space="preserve">Dzīvojamās istabas, kurās dzīvo pansionāta iemītnieki </t>
    </r>
    <r>
      <rPr>
        <i/>
        <sz val="8"/>
        <color indexed="16"/>
        <rFont val="Arial"/>
        <family val="2"/>
      </rPr>
      <t>kopā:</t>
    </r>
  </si>
  <si>
    <t>Kods: 12031</t>
  </si>
  <si>
    <t>Kods: 12032</t>
  </si>
  <si>
    <t>Kopējā teritorijas   platība – m2</t>
  </si>
  <si>
    <t>Kopējā ēku platība  - m2</t>
  </si>
  <si>
    <t>Kods: 13011</t>
  </si>
  <si>
    <t>Kods: 13014</t>
  </si>
  <si>
    <t>Kods: 13016</t>
  </si>
  <si>
    <t>Kods: 13018</t>
  </si>
  <si>
    <t>Datori</t>
  </si>
  <si>
    <t>Faksa aparāti</t>
  </si>
  <si>
    <t xml:space="preserve">Speciāla programmatūra  </t>
  </si>
  <si>
    <t>E - pasts</t>
  </si>
  <si>
    <t>Kopējais skaits</t>
  </si>
  <si>
    <t>Iegādāti 2005.g.</t>
  </si>
  <si>
    <t>Kods: 14011</t>
  </si>
  <si>
    <t>Kods: 14012</t>
  </si>
  <si>
    <t>Kods: 14013</t>
  </si>
  <si>
    <t>Kods: 14014</t>
  </si>
  <si>
    <t>Kods: 14022</t>
  </si>
  <si>
    <t>Kods: 140221</t>
  </si>
  <si>
    <t>Kods: 140222</t>
  </si>
  <si>
    <t>Kods: 140223</t>
  </si>
  <si>
    <t>Kods: 140224</t>
  </si>
  <si>
    <t>Kods: 140225</t>
  </si>
  <si>
    <t xml:space="preserve"> iegūst otrā līmeņa augst. sociālā darba izgl.</t>
  </si>
  <si>
    <t>- iegūst augstāko izglītību citā specialitātē</t>
  </si>
  <si>
    <t>- personāla vadībā</t>
  </si>
  <si>
    <t>- saskarsmes psiholoģijā</t>
  </si>
  <si>
    <t>- sociālajā darbā</t>
  </si>
  <si>
    <t>- ekonomikā, grāmatvedībā vai finansu vadībā</t>
  </si>
  <si>
    <t>- citi</t>
  </si>
  <si>
    <r>
      <t>otrā</t>
    </r>
    <r>
      <rPr>
        <sz val="10"/>
        <color indexed="16"/>
        <rFont val="Arial"/>
        <family val="2"/>
      </rPr>
      <t xml:space="preserve"> līmeņa profesionālā augstākā sociālā darba izglītība </t>
    </r>
  </si>
  <si>
    <r>
      <t>augstākā</t>
    </r>
    <r>
      <rPr>
        <i/>
        <sz val="10"/>
        <color indexed="16"/>
        <rFont val="Arial"/>
        <family val="2"/>
      </rPr>
      <t xml:space="preserve"> izglītība citā specialitātē</t>
    </r>
  </si>
  <si>
    <r>
      <t xml:space="preserve">Apmācība 2005.gada laikā </t>
    </r>
    <r>
      <rPr>
        <i/>
        <sz val="8"/>
        <color indexed="16"/>
        <rFont val="Arial"/>
        <family val="2"/>
      </rPr>
      <t>(kursi):</t>
    </r>
  </si>
  <si>
    <t>Euro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</si>
</sst>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0.000"/>
  </numFmts>
  <fonts count="55">
    <font>
      <sz val="10"/>
      <name val="Arial"/>
      <family val="0"/>
    </font>
    <font>
      <b/>
      <i/>
      <sz val="24"/>
      <name val="Arial"/>
      <family val="2"/>
    </font>
    <font>
      <b/>
      <sz val="20"/>
      <name val="Arial"/>
      <family val="2"/>
    </font>
    <font>
      <b/>
      <sz val="24"/>
      <name val="Arial Black"/>
      <family val="2"/>
    </font>
    <font>
      <sz val="10"/>
      <name val="Arial Black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8"/>
      <color indexed="16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i/>
      <sz val="8"/>
      <color indexed="16"/>
      <name val="Arial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color indexed="10"/>
      <name val="Arial"/>
      <family val="2"/>
    </font>
    <font>
      <i/>
      <sz val="9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8"/>
      <color indexed="16"/>
      <name val="Arial"/>
      <family val="2"/>
    </font>
    <font>
      <i/>
      <sz val="9"/>
      <name val="Arial"/>
      <family val="2"/>
    </font>
    <font>
      <sz val="8"/>
      <color indexed="16"/>
      <name val="Times New Roman"/>
      <family val="1"/>
    </font>
    <font>
      <i/>
      <sz val="8"/>
      <color indexed="16"/>
      <name val="Times New Roman"/>
      <family val="1"/>
    </font>
    <font>
      <b/>
      <i/>
      <sz val="9"/>
      <color indexed="16"/>
      <name val="Arial"/>
      <family val="2"/>
    </font>
    <font>
      <b/>
      <sz val="8"/>
      <color indexed="16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lightDown">
        <f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9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29" fillId="2" borderId="1" xfId="0" applyNumberFormat="1" applyFont="1" applyFill="1" applyBorder="1" applyAlignment="1">
      <alignment/>
    </xf>
    <xf numFmtId="0" fontId="30" fillId="2" borderId="1" xfId="0" applyFont="1" applyFill="1" applyBorder="1" applyAlignment="1">
      <alignment/>
    </xf>
    <xf numFmtId="3" fontId="30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/>
    </xf>
    <xf numFmtId="3" fontId="31" fillId="0" borderId="1" xfId="0" applyNumberFormat="1" applyFont="1" applyBorder="1" applyAlignment="1">
      <alignment horizontal="center" vertical="center" wrapText="1"/>
    </xf>
    <xf numFmtId="0" fontId="33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3" fontId="33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6" fillId="0" borderId="1" xfId="0" applyFont="1" applyBorder="1" applyAlignment="1">
      <alignment horizontal="center" vertical="center" textRotation="90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75" fontId="0" fillId="0" borderId="1" xfId="0" applyNumberFormat="1" applyBorder="1" applyAlignment="1">
      <alignment/>
    </xf>
    <xf numFmtId="1" fontId="29" fillId="2" borderId="1" xfId="0" applyNumberFormat="1" applyFont="1" applyFill="1" applyBorder="1" applyAlignment="1">
      <alignment horizontal="center"/>
    </xf>
    <xf numFmtId="175" fontId="0" fillId="2" borderId="1" xfId="0" applyNumberFormat="1" applyFill="1" applyBorder="1" applyAlignment="1">
      <alignment/>
    </xf>
    <xf numFmtId="175" fontId="29" fillId="2" borderId="1" xfId="0" applyNumberFormat="1" applyFont="1" applyFill="1" applyBorder="1" applyAlignment="1">
      <alignment/>
    </xf>
    <xf numFmtId="1" fontId="30" fillId="2" borderId="1" xfId="0" applyNumberFormat="1" applyFont="1" applyFill="1" applyBorder="1" applyAlignment="1">
      <alignment horizontal="center"/>
    </xf>
    <xf numFmtId="175" fontId="30" fillId="2" borderId="1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3" fontId="38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7" fillId="0" borderId="0" xfId="0" applyNumberFormat="1" applyFont="1" applyAlignment="1">
      <alignment/>
    </xf>
    <xf numFmtId="0" fontId="25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/>
    </xf>
    <xf numFmtId="3" fontId="41" fillId="2" borderId="1" xfId="0" applyNumberFormat="1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/>
    </xf>
    <xf numFmtId="3" fontId="41" fillId="2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31" fillId="2" borderId="1" xfId="0" applyNumberFormat="1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43" fillId="2" borderId="1" xfId="0" applyNumberFormat="1" applyFont="1" applyFill="1" applyBorder="1" applyAlignment="1">
      <alignment horizontal="center"/>
    </xf>
    <xf numFmtId="3" fontId="43" fillId="2" borderId="1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36" fillId="0" borderId="0" xfId="0" applyFont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" xfId="0" applyFont="1" applyBorder="1" applyAlignment="1">
      <alignment horizontal="center" vertical="center" textRotation="90" wrapText="1"/>
    </xf>
    <xf numFmtId="49" fontId="44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45" fillId="2" borderId="1" xfId="0" applyNumberFormat="1" applyFont="1" applyFill="1" applyBorder="1" applyAlignment="1">
      <alignment horizontal="center"/>
    </xf>
    <xf numFmtId="3" fontId="42" fillId="2" borderId="1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46" fillId="2" borderId="1" xfId="0" applyNumberFormat="1" applyFont="1" applyFill="1" applyBorder="1" applyAlignment="1">
      <alignment horizontal="center"/>
    </xf>
    <xf numFmtId="3" fontId="47" fillId="2" borderId="1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4" fontId="29" fillId="2" borderId="1" xfId="0" applyNumberFormat="1" applyFont="1" applyFill="1" applyBorder="1" applyAlignment="1">
      <alignment/>
    </xf>
    <xf numFmtId="2" fontId="29" fillId="2" borderId="1" xfId="0" applyNumberFormat="1" applyFont="1" applyFill="1" applyBorder="1" applyAlignment="1">
      <alignment/>
    </xf>
    <xf numFmtId="4" fontId="30" fillId="2" borderId="1" xfId="0" applyNumberFormat="1" applyFont="1" applyFill="1" applyBorder="1" applyAlignment="1">
      <alignment/>
    </xf>
    <xf numFmtId="49" fontId="49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/>
    </xf>
    <xf numFmtId="0" fontId="36" fillId="2" borderId="1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38" fillId="2" borderId="1" xfId="0" applyFont="1" applyFill="1" applyBorder="1" applyAlignment="1">
      <alignment/>
    </xf>
    <xf numFmtId="1" fontId="2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1" fontId="50" fillId="0" borderId="1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3" fontId="51" fillId="0" borderId="1" xfId="0" applyNumberFormat="1" applyFont="1" applyBorder="1" applyAlignment="1">
      <alignment horizontal="center" vertical="center" wrapText="1"/>
    </xf>
    <xf numFmtId="1" fontId="5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29" fillId="2" borderId="1" xfId="0" applyNumberFormat="1" applyFont="1" applyFill="1" applyBorder="1" applyAlignment="1">
      <alignment/>
    </xf>
    <xf numFmtId="176" fontId="29" fillId="2" borderId="1" xfId="0" applyNumberFormat="1" applyFont="1" applyFill="1" applyBorder="1" applyAlignment="1">
      <alignment/>
    </xf>
    <xf numFmtId="176" fontId="33" fillId="2" borderId="1" xfId="0" applyNumberFormat="1" applyFont="1" applyFill="1" applyBorder="1" applyAlignment="1">
      <alignment/>
    </xf>
    <xf numFmtId="1" fontId="33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horizontal="center" vertical="center" textRotation="90" wrapText="1"/>
    </xf>
    <xf numFmtId="0" fontId="5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3" fontId="26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43" fillId="2" borderId="1" xfId="0" applyFont="1" applyFill="1" applyBorder="1" applyAlignment="1">
      <alignment/>
    </xf>
    <xf numFmtId="2" fontId="30" fillId="2" borderId="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2" fillId="0" borderId="1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/>
    </xf>
    <xf numFmtId="0" fontId="54" fillId="2" borderId="1" xfId="0" applyFont="1" applyFill="1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1" fillId="0" borderId="1" xfId="0" applyNumberFormat="1" applyFont="1" applyBorder="1" applyAlignment="1">
      <alignment/>
    </xf>
    <xf numFmtId="2" fontId="37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26</xdr:row>
      <xdr:rowOff>180975</xdr:rowOff>
    </xdr:from>
    <xdr:to>
      <xdr:col>0</xdr:col>
      <xdr:colOff>1257300</xdr:colOff>
      <xdr:row>30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04900" y="6524625"/>
          <a:ext cx="1524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8" sqref="A18:N18"/>
    </sheetView>
  </sheetViews>
  <sheetFormatPr defaultColWidth="9.140625" defaultRowHeight="12.75"/>
  <cols>
    <col min="1" max="1" width="10.140625" style="0" bestFit="1" customWidth="1"/>
    <col min="14" max="14" width="15.00390625" style="0" customWidth="1"/>
  </cols>
  <sheetData>
    <row r="2" spans="11:12" ht="12.75">
      <c r="K2" s="3" t="s">
        <v>8</v>
      </c>
      <c r="L2" s="2"/>
    </row>
    <row r="3" ht="12.75">
      <c r="K3" s="5" t="s">
        <v>1</v>
      </c>
    </row>
    <row r="4" spans="11:12" ht="12.75">
      <c r="K4" s="3" t="s">
        <v>6</v>
      </c>
      <c r="L4" s="2"/>
    </row>
    <row r="5" spans="11:12" ht="12.75">
      <c r="K5" s="3" t="s">
        <v>7</v>
      </c>
      <c r="L5" s="2"/>
    </row>
    <row r="9" spans="1:14" ht="36.75">
      <c r="A9" s="181" t="s">
        <v>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6.75">
      <c r="A12" s="181" t="s">
        <v>9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</row>
    <row r="15" spans="1:14" ht="30" customHeight="1">
      <c r="A15" s="182" t="s">
        <v>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ht="30" customHeight="1">
      <c r="A16" s="182" t="s">
        <v>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30" customHeight="1">
      <c r="A17" s="182" t="s">
        <v>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ht="33" customHeight="1">
      <c r="A18" s="182" t="s">
        <v>10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22" spans="1:14" ht="25.5">
      <c r="A22" s="179" t="s">
        <v>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1:14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6.25">
      <c r="A24" s="180">
        <v>2006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</row>
  </sheetData>
  <sheetProtection password="CE88" sheet="1" objects="1" scenarios="1"/>
  <mergeCells count="8">
    <mergeCell ref="A22:N22"/>
    <mergeCell ref="A24:N24"/>
    <mergeCell ref="A9:N9"/>
    <mergeCell ref="A12:N12"/>
    <mergeCell ref="A15:N15"/>
    <mergeCell ref="A16:N16"/>
    <mergeCell ref="A18:N18"/>
    <mergeCell ref="A17:N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D2" sqref="D2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28125" style="0" customWidth="1"/>
    <col min="4" max="4" width="11.140625" style="0" customWidth="1"/>
  </cols>
  <sheetData>
    <row r="1" spans="1:9" s="22" customFormat="1" ht="18" customHeight="1">
      <c r="A1" s="187" t="s">
        <v>84</v>
      </c>
      <c r="B1" s="187" t="s">
        <v>85</v>
      </c>
      <c r="C1" s="187" t="s">
        <v>86</v>
      </c>
      <c r="D1" s="36" t="s">
        <v>373</v>
      </c>
      <c r="E1" s="36" t="s">
        <v>374</v>
      </c>
      <c r="F1" s="36" t="s">
        <v>375</v>
      </c>
      <c r="G1" s="36" t="s">
        <v>376</v>
      </c>
      <c r="H1" s="36" t="s">
        <v>377</v>
      </c>
      <c r="I1" s="36" t="s">
        <v>378</v>
      </c>
    </row>
    <row r="2" spans="1:9" ht="73.5" customHeight="1">
      <c r="A2" s="188"/>
      <c r="B2" s="188"/>
      <c r="C2" s="188"/>
      <c r="D2" s="72" t="s">
        <v>379</v>
      </c>
      <c r="E2" s="47" t="s">
        <v>380</v>
      </c>
      <c r="F2" s="47" t="s">
        <v>381</v>
      </c>
      <c r="G2" s="47" t="s">
        <v>382</v>
      </c>
      <c r="H2" s="47" t="s">
        <v>383</v>
      </c>
      <c r="I2" s="47" t="s">
        <v>384</v>
      </c>
    </row>
    <row r="3" spans="1:9" s="75" customFormat="1" ht="12.75">
      <c r="A3" s="73" t="s">
        <v>92</v>
      </c>
      <c r="B3" s="73" t="s">
        <v>93</v>
      </c>
      <c r="C3" s="73" t="s">
        <v>94</v>
      </c>
      <c r="D3" s="74" t="s">
        <v>95</v>
      </c>
      <c r="E3" s="74" t="s">
        <v>96</v>
      </c>
      <c r="F3" s="74" t="s">
        <v>97</v>
      </c>
      <c r="G3" s="74" t="s">
        <v>250</v>
      </c>
      <c r="H3" s="74" t="s">
        <v>251</v>
      </c>
      <c r="I3" s="74" t="s">
        <v>252</v>
      </c>
    </row>
    <row r="4" spans="1:9" ht="12.75">
      <c r="A4" s="28">
        <v>1</v>
      </c>
      <c r="B4" s="28" t="s">
        <v>98</v>
      </c>
      <c r="C4" s="28" t="s">
        <v>99</v>
      </c>
      <c r="D4" s="28">
        <v>70</v>
      </c>
      <c r="E4" s="28">
        <v>50</v>
      </c>
      <c r="F4" s="28">
        <v>6</v>
      </c>
      <c r="G4" s="28">
        <v>6</v>
      </c>
      <c r="H4" s="28">
        <v>8</v>
      </c>
      <c r="I4" s="28">
        <v>0</v>
      </c>
    </row>
    <row r="5" spans="1:9" ht="12.75">
      <c r="A5" s="28">
        <v>2</v>
      </c>
      <c r="B5" s="28" t="s">
        <v>100</v>
      </c>
      <c r="C5" s="28" t="s">
        <v>101</v>
      </c>
      <c r="D5" s="28">
        <v>9</v>
      </c>
      <c r="E5" s="28">
        <v>0</v>
      </c>
      <c r="F5" s="28">
        <v>9</v>
      </c>
      <c r="G5" s="28">
        <v>0</v>
      </c>
      <c r="H5" s="28">
        <v>0</v>
      </c>
      <c r="I5" s="28">
        <v>0</v>
      </c>
    </row>
    <row r="6" spans="1:9" ht="12.75">
      <c r="A6" s="28">
        <v>3</v>
      </c>
      <c r="B6" s="28" t="s">
        <v>100</v>
      </c>
      <c r="C6" s="28" t="s">
        <v>102</v>
      </c>
      <c r="D6" s="28">
        <v>57</v>
      </c>
      <c r="E6" s="28">
        <v>36</v>
      </c>
      <c r="F6" s="28">
        <v>7</v>
      </c>
      <c r="G6" s="28">
        <v>0</v>
      </c>
      <c r="H6" s="28">
        <v>10</v>
      </c>
      <c r="I6" s="28">
        <v>4</v>
      </c>
    </row>
    <row r="7" spans="1:9" ht="12.75">
      <c r="A7" s="28">
        <v>4</v>
      </c>
      <c r="B7" s="28" t="s">
        <v>100</v>
      </c>
      <c r="C7" s="28" t="s">
        <v>103</v>
      </c>
      <c r="D7" s="28">
        <v>26</v>
      </c>
      <c r="E7" s="28">
        <v>4</v>
      </c>
      <c r="F7" s="28">
        <v>16</v>
      </c>
      <c r="G7" s="28">
        <v>0</v>
      </c>
      <c r="H7" s="28">
        <v>0</v>
      </c>
      <c r="I7" s="28">
        <v>6</v>
      </c>
    </row>
    <row r="8" spans="1:9" ht="12.75">
      <c r="A8" s="28">
        <v>5</v>
      </c>
      <c r="B8" s="28" t="s">
        <v>104</v>
      </c>
      <c r="C8" s="28" t="s">
        <v>105</v>
      </c>
      <c r="D8" s="28">
        <v>92</v>
      </c>
      <c r="E8" s="28">
        <v>91</v>
      </c>
      <c r="F8" s="28">
        <v>1</v>
      </c>
      <c r="G8" s="28">
        <v>0</v>
      </c>
      <c r="H8" s="28">
        <v>0</v>
      </c>
      <c r="I8" s="28">
        <v>0</v>
      </c>
    </row>
    <row r="9" spans="1:9" ht="12.75">
      <c r="A9" s="28">
        <v>6</v>
      </c>
      <c r="B9" s="28" t="s">
        <v>106</v>
      </c>
      <c r="C9" s="28" t="s">
        <v>107</v>
      </c>
      <c r="D9" s="28">
        <v>30</v>
      </c>
      <c r="E9" s="28">
        <v>18</v>
      </c>
      <c r="F9" s="28">
        <v>3</v>
      </c>
      <c r="G9" s="28">
        <v>0</v>
      </c>
      <c r="H9" s="28">
        <v>2</v>
      </c>
      <c r="I9" s="28">
        <v>7</v>
      </c>
    </row>
    <row r="10" spans="1:9" ht="12.75">
      <c r="A10" s="28">
        <v>7</v>
      </c>
      <c r="B10" s="28" t="s">
        <v>106</v>
      </c>
      <c r="C10" s="28" t="s">
        <v>108</v>
      </c>
      <c r="D10" s="28">
        <v>85</v>
      </c>
      <c r="E10" s="28">
        <v>54</v>
      </c>
      <c r="F10" s="28">
        <v>2</v>
      </c>
      <c r="G10" s="28">
        <v>0</v>
      </c>
      <c r="H10" s="28">
        <v>26</v>
      </c>
      <c r="I10" s="28">
        <v>3</v>
      </c>
    </row>
    <row r="11" spans="1:9" ht="12.75">
      <c r="A11" s="28">
        <v>8</v>
      </c>
      <c r="B11" s="28" t="s">
        <v>106</v>
      </c>
      <c r="C11" s="28" t="s">
        <v>109</v>
      </c>
      <c r="D11" s="28">
        <v>36</v>
      </c>
      <c r="E11" s="28">
        <v>15</v>
      </c>
      <c r="F11" s="28">
        <v>15</v>
      </c>
      <c r="G11" s="28">
        <v>0</v>
      </c>
      <c r="H11" s="28">
        <v>6</v>
      </c>
      <c r="I11" s="28">
        <v>0</v>
      </c>
    </row>
    <row r="12" spans="1:9" ht="12.75">
      <c r="A12" s="28">
        <v>9</v>
      </c>
      <c r="B12" s="28" t="s">
        <v>106</v>
      </c>
      <c r="C12" s="28" t="s">
        <v>110</v>
      </c>
      <c r="D12" s="28">
        <v>60</v>
      </c>
      <c r="E12" s="28">
        <v>54</v>
      </c>
      <c r="F12" s="28">
        <v>3</v>
      </c>
      <c r="G12" s="28">
        <v>0</v>
      </c>
      <c r="H12" s="28">
        <v>0</v>
      </c>
      <c r="I12" s="28">
        <v>3</v>
      </c>
    </row>
    <row r="13" spans="1:9" ht="12.75">
      <c r="A13" s="28">
        <v>10</v>
      </c>
      <c r="B13" s="28" t="s">
        <v>106</v>
      </c>
      <c r="C13" s="28" t="s">
        <v>111</v>
      </c>
      <c r="D13" s="28">
        <v>115</v>
      </c>
      <c r="E13" s="28">
        <v>52</v>
      </c>
      <c r="F13" s="28">
        <v>2</v>
      </c>
      <c r="G13" s="28">
        <v>0</v>
      </c>
      <c r="H13" s="28">
        <v>0</v>
      </c>
      <c r="I13" s="28">
        <v>61</v>
      </c>
    </row>
    <row r="14" spans="1:9" ht="12.75">
      <c r="A14" s="28">
        <v>11</v>
      </c>
      <c r="B14" s="28" t="s">
        <v>106</v>
      </c>
      <c r="C14" s="28" t="s">
        <v>112</v>
      </c>
      <c r="D14" s="28">
        <v>2</v>
      </c>
      <c r="E14" s="28">
        <v>1</v>
      </c>
      <c r="F14" s="28">
        <v>0</v>
      </c>
      <c r="G14" s="28">
        <v>0</v>
      </c>
      <c r="H14" s="28">
        <v>0</v>
      </c>
      <c r="I14" s="28">
        <v>1</v>
      </c>
    </row>
    <row r="15" spans="1:9" ht="12.75">
      <c r="A15" s="28">
        <v>12</v>
      </c>
      <c r="B15" s="28" t="s">
        <v>113</v>
      </c>
      <c r="C15" s="28" t="s">
        <v>114</v>
      </c>
      <c r="D15" s="28">
        <v>30</v>
      </c>
      <c r="E15" s="28">
        <v>14</v>
      </c>
      <c r="F15" s="28">
        <v>1</v>
      </c>
      <c r="G15" s="28">
        <v>0</v>
      </c>
      <c r="H15" s="28">
        <v>3</v>
      </c>
      <c r="I15" s="28">
        <v>12</v>
      </c>
    </row>
    <row r="16" spans="1:9" ht="12.75">
      <c r="A16" s="28">
        <v>13</v>
      </c>
      <c r="B16" s="28" t="s">
        <v>115</v>
      </c>
      <c r="C16" s="28" t="s">
        <v>116</v>
      </c>
      <c r="D16" s="28">
        <v>18</v>
      </c>
      <c r="E16" s="28">
        <v>16</v>
      </c>
      <c r="F16" s="28">
        <v>0</v>
      </c>
      <c r="G16" s="28">
        <v>0</v>
      </c>
      <c r="H16" s="28">
        <v>2</v>
      </c>
      <c r="I16" s="28">
        <v>0</v>
      </c>
    </row>
    <row r="17" spans="1:9" ht="12.75">
      <c r="A17" s="28">
        <v>14</v>
      </c>
      <c r="B17" s="28" t="s">
        <v>115</v>
      </c>
      <c r="C17" s="28" t="s">
        <v>117</v>
      </c>
      <c r="D17" s="28">
        <v>23</v>
      </c>
      <c r="E17" s="28">
        <v>22</v>
      </c>
      <c r="F17" s="28">
        <v>0</v>
      </c>
      <c r="G17" s="28">
        <v>0</v>
      </c>
      <c r="H17" s="28">
        <v>0</v>
      </c>
      <c r="I17" s="28">
        <v>1</v>
      </c>
    </row>
    <row r="18" spans="1:9" ht="12.75">
      <c r="A18" s="28">
        <v>15</v>
      </c>
      <c r="B18" s="28" t="s">
        <v>115</v>
      </c>
      <c r="C18" s="28" t="s">
        <v>118</v>
      </c>
      <c r="D18" s="28">
        <v>7</v>
      </c>
      <c r="E18" s="28">
        <v>7</v>
      </c>
      <c r="F18" s="28">
        <v>0</v>
      </c>
      <c r="G18" s="28">
        <v>0</v>
      </c>
      <c r="H18" s="28">
        <v>0</v>
      </c>
      <c r="I18" s="28">
        <v>0</v>
      </c>
    </row>
    <row r="19" spans="1:9" ht="12.75">
      <c r="A19" s="28">
        <v>16</v>
      </c>
      <c r="B19" s="28" t="s">
        <v>119</v>
      </c>
      <c r="C19" s="28" t="s">
        <v>120</v>
      </c>
      <c r="D19" s="28">
        <v>36</v>
      </c>
      <c r="E19" s="28">
        <v>32</v>
      </c>
      <c r="F19" s="28">
        <v>0</v>
      </c>
      <c r="G19" s="28">
        <v>1</v>
      </c>
      <c r="H19" s="28">
        <v>3</v>
      </c>
      <c r="I19" s="28">
        <v>0</v>
      </c>
    </row>
    <row r="20" spans="1:9" ht="12.75">
      <c r="A20" s="28">
        <v>17</v>
      </c>
      <c r="B20" s="28" t="s">
        <v>121</v>
      </c>
      <c r="C20" s="28" t="s">
        <v>122</v>
      </c>
      <c r="D20" s="28">
        <v>88</v>
      </c>
      <c r="E20" s="28">
        <v>88</v>
      </c>
      <c r="F20" s="28">
        <v>0</v>
      </c>
      <c r="G20" s="28">
        <v>0</v>
      </c>
      <c r="H20" s="28">
        <v>0</v>
      </c>
      <c r="I20" s="28">
        <v>0</v>
      </c>
    </row>
    <row r="21" spans="1:9" ht="12.75">
      <c r="A21" s="28">
        <v>18</v>
      </c>
      <c r="B21" s="28" t="s">
        <v>123</v>
      </c>
      <c r="C21" s="28" t="s">
        <v>124</v>
      </c>
      <c r="D21" s="28">
        <v>6</v>
      </c>
      <c r="E21" s="28">
        <v>6</v>
      </c>
      <c r="F21" s="28">
        <v>0</v>
      </c>
      <c r="G21" s="28">
        <v>0</v>
      </c>
      <c r="H21" s="28">
        <v>0</v>
      </c>
      <c r="I21" s="28">
        <v>0</v>
      </c>
    </row>
    <row r="22" spans="1:9" ht="12.75">
      <c r="A22" s="28">
        <v>19</v>
      </c>
      <c r="B22" s="28" t="s">
        <v>123</v>
      </c>
      <c r="C22" s="28" t="s">
        <v>125</v>
      </c>
      <c r="D22" s="28">
        <v>12</v>
      </c>
      <c r="E22" s="28">
        <v>11</v>
      </c>
      <c r="F22" s="28">
        <v>1</v>
      </c>
      <c r="G22" s="28">
        <v>0</v>
      </c>
      <c r="H22" s="28">
        <v>0</v>
      </c>
      <c r="I22" s="28">
        <v>0</v>
      </c>
    </row>
    <row r="23" spans="1:9" ht="12.75">
      <c r="A23" s="28">
        <v>20</v>
      </c>
      <c r="B23" s="28" t="s">
        <v>123</v>
      </c>
      <c r="C23" s="28" t="s">
        <v>126</v>
      </c>
      <c r="D23" s="28">
        <v>12</v>
      </c>
      <c r="E23" s="28">
        <v>12</v>
      </c>
      <c r="F23" s="28">
        <v>0</v>
      </c>
      <c r="G23" s="28">
        <v>0</v>
      </c>
      <c r="H23" s="28">
        <v>0</v>
      </c>
      <c r="I23" s="28">
        <v>0</v>
      </c>
    </row>
    <row r="24" spans="1:9" ht="12.75">
      <c r="A24" s="28">
        <v>21</v>
      </c>
      <c r="B24" s="28" t="s">
        <v>127</v>
      </c>
      <c r="C24" s="28" t="s">
        <v>128</v>
      </c>
      <c r="D24" s="28">
        <v>29</v>
      </c>
      <c r="E24" s="28">
        <v>26</v>
      </c>
      <c r="F24" s="28">
        <v>3</v>
      </c>
      <c r="G24" s="28">
        <v>0</v>
      </c>
      <c r="H24" s="28">
        <v>0</v>
      </c>
      <c r="I24" s="28">
        <v>0</v>
      </c>
    </row>
    <row r="25" spans="1:9" ht="12.75">
      <c r="A25" s="28">
        <v>22</v>
      </c>
      <c r="B25" s="28" t="s">
        <v>127</v>
      </c>
      <c r="C25" s="28" t="s">
        <v>129</v>
      </c>
      <c r="D25" s="28">
        <v>24</v>
      </c>
      <c r="E25" s="28">
        <v>24</v>
      </c>
      <c r="F25" s="28">
        <v>0</v>
      </c>
      <c r="G25" s="28">
        <v>0</v>
      </c>
      <c r="H25" s="28">
        <v>0</v>
      </c>
      <c r="I25" s="28">
        <v>0</v>
      </c>
    </row>
    <row r="26" spans="1:9" ht="12.75">
      <c r="A26" s="28">
        <v>23</v>
      </c>
      <c r="B26" s="28" t="s">
        <v>127</v>
      </c>
      <c r="C26" s="28" t="s">
        <v>130</v>
      </c>
      <c r="D26" s="28">
        <v>8</v>
      </c>
      <c r="E26" s="28">
        <v>6</v>
      </c>
      <c r="F26" s="28">
        <v>0</v>
      </c>
      <c r="G26" s="28">
        <v>0</v>
      </c>
      <c r="H26" s="28">
        <v>2</v>
      </c>
      <c r="I26" s="28">
        <v>0</v>
      </c>
    </row>
    <row r="27" spans="1:9" ht="12.75">
      <c r="A27" s="28">
        <v>24</v>
      </c>
      <c r="B27" s="28" t="s">
        <v>131</v>
      </c>
      <c r="C27" s="28" t="s">
        <v>132</v>
      </c>
      <c r="D27" s="28">
        <v>28</v>
      </c>
      <c r="E27" s="28">
        <v>15</v>
      </c>
      <c r="F27" s="28">
        <v>0</v>
      </c>
      <c r="G27" s="28">
        <v>0</v>
      </c>
      <c r="H27" s="28">
        <v>13</v>
      </c>
      <c r="I27" s="28">
        <v>0</v>
      </c>
    </row>
    <row r="28" spans="1:9" ht="12.75">
      <c r="A28" s="28">
        <v>25</v>
      </c>
      <c r="B28" s="28" t="s">
        <v>133</v>
      </c>
      <c r="C28" s="28" t="s">
        <v>134</v>
      </c>
      <c r="D28" s="28">
        <v>35</v>
      </c>
      <c r="E28" s="28">
        <v>35</v>
      </c>
      <c r="F28" s="28">
        <v>0</v>
      </c>
      <c r="G28" s="28">
        <v>0</v>
      </c>
      <c r="H28" s="28">
        <v>0</v>
      </c>
      <c r="I28" s="28">
        <v>0</v>
      </c>
    </row>
    <row r="29" spans="1:9" ht="12.75">
      <c r="A29" s="28">
        <v>26</v>
      </c>
      <c r="B29" s="28" t="s">
        <v>135</v>
      </c>
      <c r="C29" s="28" t="s">
        <v>136</v>
      </c>
      <c r="D29" s="28">
        <v>26</v>
      </c>
      <c r="E29" s="28">
        <v>26</v>
      </c>
      <c r="F29" s="28">
        <v>0</v>
      </c>
      <c r="G29" s="28">
        <v>0</v>
      </c>
      <c r="H29" s="28">
        <v>0</v>
      </c>
      <c r="I29" s="28">
        <v>0</v>
      </c>
    </row>
    <row r="30" spans="1:9" ht="12.75">
      <c r="A30" s="28">
        <v>27</v>
      </c>
      <c r="B30" s="28" t="s">
        <v>135</v>
      </c>
      <c r="C30" s="28" t="s">
        <v>137</v>
      </c>
      <c r="D30" s="28">
        <v>49</v>
      </c>
      <c r="E30" s="28">
        <v>35</v>
      </c>
      <c r="F30" s="28">
        <v>0</v>
      </c>
      <c r="G30" s="28">
        <v>1</v>
      </c>
      <c r="H30" s="28">
        <v>13</v>
      </c>
      <c r="I30" s="28">
        <v>0</v>
      </c>
    </row>
    <row r="31" spans="1:9" ht="12.75">
      <c r="A31" s="28">
        <v>28</v>
      </c>
      <c r="B31" s="28" t="s">
        <v>138</v>
      </c>
      <c r="C31" s="28" t="s">
        <v>139</v>
      </c>
      <c r="D31" s="28">
        <v>62</v>
      </c>
      <c r="E31" s="28">
        <v>62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8">
        <v>29</v>
      </c>
      <c r="B32" s="28" t="s">
        <v>138</v>
      </c>
      <c r="C32" s="28" t="s">
        <v>140</v>
      </c>
      <c r="D32" s="28">
        <v>7</v>
      </c>
      <c r="E32" s="28">
        <v>7</v>
      </c>
      <c r="F32" s="28">
        <v>0</v>
      </c>
      <c r="G32" s="28">
        <v>0</v>
      </c>
      <c r="H32" s="28">
        <v>0</v>
      </c>
      <c r="I32" s="28">
        <v>0</v>
      </c>
    </row>
    <row r="33" spans="1:9" ht="12.75">
      <c r="A33" s="28">
        <v>30</v>
      </c>
      <c r="B33" s="28" t="s">
        <v>138</v>
      </c>
      <c r="C33" s="28" t="s">
        <v>141</v>
      </c>
      <c r="D33" s="28">
        <v>10</v>
      </c>
      <c r="E33" s="28">
        <v>9</v>
      </c>
      <c r="F33" s="28">
        <v>1</v>
      </c>
      <c r="G33" s="28">
        <v>0</v>
      </c>
      <c r="H33" s="28">
        <v>0</v>
      </c>
      <c r="I33" s="28">
        <v>0</v>
      </c>
    </row>
    <row r="34" spans="1:9" ht="12.75">
      <c r="A34" s="28">
        <v>31</v>
      </c>
      <c r="B34" s="28" t="s">
        <v>142</v>
      </c>
      <c r="C34" s="28" t="s">
        <v>143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</row>
    <row r="35" spans="1:9" ht="12.75">
      <c r="A35" s="28">
        <v>32</v>
      </c>
      <c r="B35" s="28" t="s">
        <v>142</v>
      </c>
      <c r="C35" s="28" t="s">
        <v>144</v>
      </c>
      <c r="D35" s="28">
        <v>8</v>
      </c>
      <c r="E35" s="28">
        <v>4</v>
      </c>
      <c r="F35" s="28">
        <v>0</v>
      </c>
      <c r="G35" s="28">
        <v>0</v>
      </c>
      <c r="H35" s="28">
        <v>4</v>
      </c>
      <c r="I35" s="28">
        <v>0</v>
      </c>
    </row>
    <row r="36" spans="1:9" ht="12.75">
      <c r="A36" s="28">
        <v>33</v>
      </c>
      <c r="B36" s="28" t="s">
        <v>142</v>
      </c>
      <c r="C36" s="28" t="s">
        <v>145</v>
      </c>
      <c r="D36" s="28">
        <v>130</v>
      </c>
      <c r="E36" s="28">
        <v>64</v>
      </c>
      <c r="F36" s="28">
        <v>33</v>
      </c>
      <c r="G36" s="28">
        <v>3</v>
      </c>
      <c r="H36" s="28">
        <v>29</v>
      </c>
      <c r="I36" s="28">
        <v>1</v>
      </c>
    </row>
    <row r="37" spans="1:9" ht="12.75">
      <c r="A37" s="28">
        <v>34</v>
      </c>
      <c r="B37" s="28" t="s">
        <v>142</v>
      </c>
      <c r="C37" s="28" t="s">
        <v>146</v>
      </c>
      <c r="D37" s="28">
        <v>17</v>
      </c>
      <c r="E37" s="28">
        <v>12</v>
      </c>
      <c r="F37" s="28">
        <v>0</v>
      </c>
      <c r="G37" s="28">
        <v>0</v>
      </c>
      <c r="H37" s="28">
        <v>4</v>
      </c>
      <c r="I37" s="28">
        <v>1</v>
      </c>
    </row>
    <row r="38" spans="1:9" ht="12.75">
      <c r="A38" s="28">
        <v>35</v>
      </c>
      <c r="B38" s="28" t="s">
        <v>142</v>
      </c>
      <c r="C38" s="28" t="s">
        <v>147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</row>
    <row r="39" spans="1:9" ht="12.75">
      <c r="A39" s="28">
        <v>36</v>
      </c>
      <c r="B39" s="28" t="s">
        <v>148</v>
      </c>
      <c r="C39" s="28" t="s">
        <v>149</v>
      </c>
      <c r="D39" s="28">
        <v>19</v>
      </c>
      <c r="E39" s="28">
        <v>18</v>
      </c>
      <c r="F39" s="28">
        <v>0</v>
      </c>
      <c r="G39" s="28">
        <v>0</v>
      </c>
      <c r="H39" s="28">
        <v>0</v>
      </c>
      <c r="I39" s="28">
        <v>1</v>
      </c>
    </row>
    <row r="40" spans="1:9" ht="12.75">
      <c r="A40" s="28">
        <v>37</v>
      </c>
      <c r="B40" s="28" t="s">
        <v>148</v>
      </c>
      <c r="C40" s="28" t="s">
        <v>150</v>
      </c>
      <c r="D40" s="28">
        <v>6</v>
      </c>
      <c r="E40" s="28">
        <v>6</v>
      </c>
      <c r="F40" s="28">
        <v>0</v>
      </c>
      <c r="G40" s="28">
        <v>0</v>
      </c>
      <c r="H40" s="28">
        <v>0</v>
      </c>
      <c r="I40" s="28">
        <v>0</v>
      </c>
    </row>
    <row r="41" spans="1:9" ht="12.75">
      <c r="A41" s="28">
        <v>38</v>
      </c>
      <c r="B41" s="28" t="s">
        <v>148</v>
      </c>
      <c r="C41" s="28" t="s">
        <v>151</v>
      </c>
      <c r="D41" s="28">
        <v>5</v>
      </c>
      <c r="E41" s="28">
        <v>5</v>
      </c>
      <c r="F41" s="28">
        <v>0</v>
      </c>
      <c r="G41" s="28">
        <v>0</v>
      </c>
      <c r="H41" s="28">
        <v>0</v>
      </c>
      <c r="I41" s="28">
        <v>0</v>
      </c>
    </row>
    <row r="42" spans="1:9" ht="12.75">
      <c r="A42" s="28">
        <v>39</v>
      </c>
      <c r="B42" s="28" t="s">
        <v>152</v>
      </c>
      <c r="C42" s="28" t="s">
        <v>153</v>
      </c>
      <c r="D42" s="28">
        <v>8</v>
      </c>
      <c r="E42" s="28">
        <v>8</v>
      </c>
      <c r="F42" s="28">
        <v>0</v>
      </c>
      <c r="G42" s="28">
        <v>0</v>
      </c>
      <c r="H42" s="28">
        <v>0</v>
      </c>
      <c r="I42" s="28">
        <v>0</v>
      </c>
    </row>
    <row r="43" spans="1:9" ht="12.75">
      <c r="A43" s="28">
        <v>40</v>
      </c>
      <c r="B43" s="28" t="s">
        <v>152</v>
      </c>
      <c r="C43" s="28" t="s">
        <v>154</v>
      </c>
      <c r="D43" s="28">
        <v>30</v>
      </c>
      <c r="E43" s="28">
        <v>24</v>
      </c>
      <c r="F43" s="28">
        <v>4</v>
      </c>
      <c r="G43" s="28">
        <v>0</v>
      </c>
      <c r="H43" s="28">
        <v>2</v>
      </c>
      <c r="I43" s="28">
        <v>0</v>
      </c>
    </row>
    <row r="44" spans="1:9" ht="12.75">
      <c r="A44" s="28">
        <v>41</v>
      </c>
      <c r="B44" s="28" t="s">
        <v>152</v>
      </c>
      <c r="C44" s="28" t="s">
        <v>155</v>
      </c>
      <c r="D44" s="28">
        <v>23</v>
      </c>
      <c r="E44" s="28">
        <v>23</v>
      </c>
      <c r="F44" s="28">
        <v>0</v>
      </c>
      <c r="G44" s="28">
        <v>0</v>
      </c>
      <c r="H44" s="28">
        <v>0</v>
      </c>
      <c r="I44" s="28">
        <v>0</v>
      </c>
    </row>
    <row r="45" spans="1:9" ht="12.75">
      <c r="A45" s="28">
        <v>42</v>
      </c>
      <c r="B45" s="28" t="s">
        <v>156</v>
      </c>
      <c r="C45" s="28" t="s">
        <v>157</v>
      </c>
      <c r="D45" s="28">
        <v>1</v>
      </c>
      <c r="E45" s="28">
        <v>1</v>
      </c>
      <c r="F45" s="28">
        <v>0</v>
      </c>
      <c r="G45" s="28">
        <v>0</v>
      </c>
      <c r="H45" s="28">
        <v>0</v>
      </c>
      <c r="I45" s="28">
        <v>0</v>
      </c>
    </row>
    <row r="46" spans="1:9" ht="12.75">
      <c r="A46" s="28">
        <v>43</v>
      </c>
      <c r="B46" s="28" t="s">
        <v>156</v>
      </c>
      <c r="C46" s="28" t="s">
        <v>158</v>
      </c>
      <c r="D46" s="28">
        <v>7</v>
      </c>
      <c r="E46" s="28">
        <v>7</v>
      </c>
      <c r="F46" s="28">
        <v>0</v>
      </c>
      <c r="G46" s="28">
        <v>0</v>
      </c>
      <c r="H46" s="28">
        <v>0</v>
      </c>
      <c r="I46" s="28">
        <v>0</v>
      </c>
    </row>
    <row r="47" spans="1:9" ht="12.75">
      <c r="A47" s="28">
        <v>44</v>
      </c>
      <c r="B47" s="28" t="s">
        <v>159</v>
      </c>
      <c r="C47" s="28" t="s">
        <v>160</v>
      </c>
      <c r="D47" s="28">
        <v>17</v>
      </c>
      <c r="E47" s="28">
        <v>17</v>
      </c>
      <c r="F47" s="28">
        <v>0</v>
      </c>
      <c r="G47" s="28">
        <v>0</v>
      </c>
      <c r="H47" s="28">
        <v>0</v>
      </c>
      <c r="I47" s="28">
        <v>0</v>
      </c>
    </row>
    <row r="48" spans="1:9" ht="12.75">
      <c r="A48" s="28">
        <v>45</v>
      </c>
      <c r="B48" s="28" t="s">
        <v>159</v>
      </c>
      <c r="C48" s="28" t="s">
        <v>161</v>
      </c>
      <c r="D48" s="28">
        <v>5</v>
      </c>
      <c r="E48" s="28">
        <v>4</v>
      </c>
      <c r="F48" s="28">
        <v>1</v>
      </c>
      <c r="G48" s="28">
        <v>0</v>
      </c>
      <c r="H48" s="28">
        <v>0</v>
      </c>
      <c r="I48" s="28">
        <v>0</v>
      </c>
    </row>
    <row r="49" spans="1:9" ht="12.75">
      <c r="A49" s="28">
        <v>46</v>
      </c>
      <c r="B49" s="28" t="s">
        <v>159</v>
      </c>
      <c r="C49" s="28" t="s">
        <v>162</v>
      </c>
      <c r="D49" s="28">
        <v>17</v>
      </c>
      <c r="E49" s="28">
        <v>5</v>
      </c>
      <c r="F49" s="28">
        <v>0</v>
      </c>
      <c r="G49" s="28">
        <v>0</v>
      </c>
      <c r="H49" s="28">
        <v>12</v>
      </c>
      <c r="I49" s="28">
        <v>0</v>
      </c>
    </row>
    <row r="50" spans="1:9" ht="12.75">
      <c r="A50" s="28">
        <v>47</v>
      </c>
      <c r="B50" s="28" t="s">
        <v>159</v>
      </c>
      <c r="C50" s="28" t="s">
        <v>163</v>
      </c>
      <c r="D50" s="28">
        <v>53</v>
      </c>
      <c r="E50" s="28">
        <v>0</v>
      </c>
      <c r="F50" s="28">
        <v>2</v>
      </c>
      <c r="G50" s="28">
        <v>6</v>
      </c>
      <c r="H50" s="28">
        <v>45</v>
      </c>
      <c r="I50" s="28">
        <v>0</v>
      </c>
    </row>
    <row r="51" spans="1:9" ht="12.75">
      <c r="A51" s="28">
        <v>48</v>
      </c>
      <c r="B51" s="28" t="s">
        <v>159</v>
      </c>
      <c r="C51" s="28" t="s">
        <v>164</v>
      </c>
      <c r="D51" s="28">
        <v>5</v>
      </c>
      <c r="E51" s="28">
        <v>5</v>
      </c>
      <c r="F51" s="28">
        <v>0</v>
      </c>
      <c r="G51" s="28">
        <v>0</v>
      </c>
      <c r="H51" s="28">
        <v>0</v>
      </c>
      <c r="I51" s="28">
        <v>0</v>
      </c>
    </row>
    <row r="52" spans="1:9" ht="12.75">
      <c r="A52" s="28">
        <v>49</v>
      </c>
      <c r="B52" s="28" t="s">
        <v>159</v>
      </c>
      <c r="C52" s="28" t="s">
        <v>165</v>
      </c>
      <c r="D52" s="28">
        <v>14</v>
      </c>
      <c r="E52" s="28">
        <v>14</v>
      </c>
      <c r="F52" s="28">
        <v>0</v>
      </c>
      <c r="G52" s="28">
        <v>0</v>
      </c>
      <c r="H52" s="28">
        <v>0</v>
      </c>
      <c r="I52" s="28">
        <v>0</v>
      </c>
    </row>
    <row r="53" spans="1:9" ht="12.75">
      <c r="A53" s="28">
        <v>50</v>
      </c>
      <c r="B53" s="28" t="s">
        <v>159</v>
      </c>
      <c r="C53" s="28" t="s">
        <v>166</v>
      </c>
      <c r="D53" s="28">
        <v>2</v>
      </c>
      <c r="E53" s="28">
        <v>1</v>
      </c>
      <c r="F53" s="28">
        <v>0</v>
      </c>
      <c r="G53" s="28">
        <v>0</v>
      </c>
      <c r="H53" s="28">
        <v>0</v>
      </c>
      <c r="I53" s="28">
        <v>1</v>
      </c>
    </row>
    <row r="54" spans="1:9" ht="12.75">
      <c r="A54" s="28">
        <v>51</v>
      </c>
      <c r="B54" s="28" t="s">
        <v>167</v>
      </c>
      <c r="C54" s="28" t="s">
        <v>168</v>
      </c>
      <c r="D54" s="28">
        <v>11</v>
      </c>
      <c r="E54" s="28">
        <v>5</v>
      </c>
      <c r="F54" s="28">
        <v>2</v>
      </c>
      <c r="G54" s="28">
        <v>0</v>
      </c>
      <c r="H54" s="28">
        <v>4</v>
      </c>
      <c r="I54" s="28">
        <v>0</v>
      </c>
    </row>
    <row r="55" spans="1:9" ht="12.75">
      <c r="A55" s="28">
        <v>52</v>
      </c>
      <c r="B55" s="28" t="s">
        <v>169</v>
      </c>
      <c r="C55" s="28" t="s">
        <v>170</v>
      </c>
      <c r="D55" s="28">
        <v>14</v>
      </c>
      <c r="E55" s="28">
        <v>10</v>
      </c>
      <c r="F55" s="28">
        <v>0</v>
      </c>
      <c r="G55" s="28">
        <v>0</v>
      </c>
      <c r="H55" s="28">
        <v>3</v>
      </c>
      <c r="I55" s="28">
        <v>1</v>
      </c>
    </row>
    <row r="56" spans="1:9" ht="12.75">
      <c r="A56" s="28">
        <v>53</v>
      </c>
      <c r="B56" s="28" t="s">
        <v>169</v>
      </c>
      <c r="C56" s="28" t="s">
        <v>171</v>
      </c>
      <c r="D56" s="28">
        <v>12</v>
      </c>
      <c r="E56" s="28">
        <v>7</v>
      </c>
      <c r="F56" s="28">
        <v>1</v>
      </c>
      <c r="G56" s="28">
        <v>0</v>
      </c>
      <c r="H56" s="28">
        <v>4</v>
      </c>
      <c r="I56" s="28">
        <v>0</v>
      </c>
    </row>
    <row r="57" spans="1:9" ht="12.75">
      <c r="A57" s="28">
        <v>54</v>
      </c>
      <c r="B57" s="28" t="s">
        <v>169</v>
      </c>
      <c r="C57" s="28" t="s">
        <v>172</v>
      </c>
      <c r="D57" s="28">
        <v>4</v>
      </c>
      <c r="E57" s="28">
        <v>4</v>
      </c>
      <c r="F57" s="28">
        <v>0</v>
      </c>
      <c r="G57" s="28">
        <v>0</v>
      </c>
      <c r="H57" s="28">
        <v>0</v>
      </c>
      <c r="I57" s="28">
        <v>0</v>
      </c>
    </row>
    <row r="58" spans="1:9" ht="12.75">
      <c r="A58" s="28">
        <v>55</v>
      </c>
      <c r="B58" s="28" t="s">
        <v>169</v>
      </c>
      <c r="C58" s="28" t="s">
        <v>173</v>
      </c>
      <c r="D58" s="28">
        <v>13</v>
      </c>
      <c r="E58" s="28">
        <v>7</v>
      </c>
      <c r="F58" s="28">
        <v>1</v>
      </c>
      <c r="G58" s="28">
        <v>0</v>
      </c>
      <c r="H58" s="28">
        <v>5</v>
      </c>
      <c r="I58" s="28">
        <v>0</v>
      </c>
    </row>
    <row r="59" spans="1:9" ht="12.75">
      <c r="A59" s="28">
        <v>56</v>
      </c>
      <c r="B59" s="28" t="s">
        <v>169</v>
      </c>
      <c r="C59" s="28" t="s">
        <v>174</v>
      </c>
      <c r="D59" s="28">
        <v>19</v>
      </c>
      <c r="E59" s="28">
        <v>19</v>
      </c>
      <c r="F59" s="28">
        <v>0</v>
      </c>
      <c r="G59" s="28">
        <v>0</v>
      </c>
      <c r="H59" s="28">
        <v>0</v>
      </c>
      <c r="I59" s="28">
        <v>0</v>
      </c>
    </row>
    <row r="60" spans="1:9" ht="12.75">
      <c r="A60" s="28">
        <v>57</v>
      </c>
      <c r="B60" s="28" t="s">
        <v>169</v>
      </c>
      <c r="C60" s="28" t="s">
        <v>175</v>
      </c>
      <c r="D60" s="28">
        <v>9</v>
      </c>
      <c r="E60" s="28">
        <v>9</v>
      </c>
      <c r="F60" s="28">
        <v>0</v>
      </c>
      <c r="G60" s="28">
        <v>0</v>
      </c>
      <c r="H60" s="28">
        <v>0</v>
      </c>
      <c r="I60" s="28">
        <v>0</v>
      </c>
    </row>
    <row r="61" spans="1:9" ht="12.75">
      <c r="A61" s="28">
        <v>58</v>
      </c>
      <c r="B61" s="28" t="s">
        <v>169</v>
      </c>
      <c r="C61" s="28" t="s">
        <v>176</v>
      </c>
      <c r="D61" s="28">
        <v>15</v>
      </c>
      <c r="E61" s="28">
        <v>7</v>
      </c>
      <c r="F61" s="28">
        <v>0</v>
      </c>
      <c r="G61" s="28">
        <v>0</v>
      </c>
      <c r="H61" s="28">
        <v>8</v>
      </c>
      <c r="I61" s="28">
        <v>0</v>
      </c>
    </row>
    <row r="62" spans="1:9" ht="12.75">
      <c r="A62" s="28">
        <v>59</v>
      </c>
      <c r="B62" s="28" t="s">
        <v>169</v>
      </c>
      <c r="C62" s="28" t="s">
        <v>177</v>
      </c>
      <c r="D62" s="28">
        <v>10</v>
      </c>
      <c r="E62" s="28">
        <v>7</v>
      </c>
      <c r="F62" s="28">
        <v>0</v>
      </c>
      <c r="G62" s="28">
        <v>0</v>
      </c>
      <c r="H62" s="28">
        <v>3</v>
      </c>
      <c r="I62" s="28">
        <v>0</v>
      </c>
    </row>
    <row r="63" spans="1:9" ht="12.75">
      <c r="A63" s="28">
        <v>60</v>
      </c>
      <c r="B63" s="28" t="s">
        <v>169</v>
      </c>
      <c r="C63" s="28" t="s">
        <v>178</v>
      </c>
      <c r="D63" s="28">
        <v>2</v>
      </c>
      <c r="E63" s="28">
        <v>2</v>
      </c>
      <c r="F63" s="28">
        <v>0</v>
      </c>
      <c r="G63" s="28">
        <v>0</v>
      </c>
      <c r="H63" s="28">
        <v>0</v>
      </c>
      <c r="I63" s="28">
        <v>0</v>
      </c>
    </row>
    <row r="64" spans="1:9" ht="12.75">
      <c r="A64" s="28">
        <v>61</v>
      </c>
      <c r="B64" s="28" t="s">
        <v>179</v>
      </c>
      <c r="C64" s="28" t="s">
        <v>180</v>
      </c>
      <c r="D64" s="28">
        <v>39</v>
      </c>
      <c r="E64" s="28">
        <v>35</v>
      </c>
      <c r="F64" s="28">
        <v>0</v>
      </c>
      <c r="G64" s="28">
        <v>0</v>
      </c>
      <c r="H64" s="28">
        <v>4</v>
      </c>
      <c r="I64" s="28">
        <v>0</v>
      </c>
    </row>
    <row r="65" spans="1:9" ht="12.75">
      <c r="A65" s="28">
        <v>62</v>
      </c>
      <c r="B65" s="28" t="s">
        <v>181</v>
      </c>
      <c r="C65" s="28" t="s">
        <v>182</v>
      </c>
      <c r="D65" s="28">
        <v>11</v>
      </c>
      <c r="E65" s="28">
        <v>11</v>
      </c>
      <c r="F65" s="28">
        <v>0</v>
      </c>
      <c r="G65" s="28">
        <v>0</v>
      </c>
      <c r="H65" s="28">
        <v>0</v>
      </c>
      <c r="I65" s="28">
        <v>0</v>
      </c>
    </row>
    <row r="66" spans="1:9" ht="12.75">
      <c r="A66" s="28">
        <v>63</v>
      </c>
      <c r="B66" s="28" t="s">
        <v>181</v>
      </c>
      <c r="C66" s="28" t="s">
        <v>57</v>
      </c>
      <c r="D66" s="28">
        <v>21</v>
      </c>
      <c r="E66" s="28">
        <v>0</v>
      </c>
      <c r="F66" s="28">
        <v>0</v>
      </c>
      <c r="G66" s="28">
        <v>0</v>
      </c>
      <c r="H66" s="28">
        <v>21</v>
      </c>
      <c r="I66" s="28">
        <v>0</v>
      </c>
    </row>
    <row r="67" spans="1:9" ht="12.75">
      <c r="A67" s="28">
        <v>64</v>
      </c>
      <c r="B67" s="28" t="s">
        <v>183</v>
      </c>
      <c r="C67" s="28" t="s">
        <v>184</v>
      </c>
      <c r="D67" s="28">
        <v>15</v>
      </c>
      <c r="E67" s="28">
        <v>9</v>
      </c>
      <c r="F67" s="28">
        <v>3</v>
      </c>
      <c r="G67" s="28">
        <v>0</v>
      </c>
      <c r="H67" s="28">
        <v>3</v>
      </c>
      <c r="I67" s="28">
        <v>0</v>
      </c>
    </row>
    <row r="68" spans="1:9" ht="12.75">
      <c r="A68" s="28">
        <v>65</v>
      </c>
      <c r="B68" s="28" t="s">
        <v>185</v>
      </c>
      <c r="C68" s="28" t="s">
        <v>186</v>
      </c>
      <c r="D68" s="28">
        <v>10</v>
      </c>
      <c r="E68" s="28">
        <v>4</v>
      </c>
      <c r="F68" s="28">
        <v>0</v>
      </c>
      <c r="G68" s="28">
        <v>0</v>
      </c>
      <c r="H68" s="28">
        <v>6</v>
      </c>
      <c r="I68" s="28">
        <v>0</v>
      </c>
    </row>
    <row r="69" spans="1:9" ht="12.75">
      <c r="A69" s="28">
        <v>66</v>
      </c>
      <c r="B69" s="28" t="s">
        <v>185</v>
      </c>
      <c r="C69" s="28" t="s">
        <v>187</v>
      </c>
      <c r="D69" s="28">
        <v>7</v>
      </c>
      <c r="E69" s="28">
        <v>2</v>
      </c>
      <c r="F69" s="28">
        <v>0</v>
      </c>
      <c r="G69" s="28">
        <v>1</v>
      </c>
      <c r="H69" s="28">
        <v>4</v>
      </c>
      <c r="I69" s="28">
        <v>0</v>
      </c>
    </row>
    <row r="70" spans="1:9" ht="12.75">
      <c r="A70" s="28">
        <v>67</v>
      </c>
      <c r="B70" s="28" t="s">
        <v>185</v>
      </c>
      <c r="C70" s="28" t="s">
        <v>188</v>
      </c>
      <c r="D70" s="28">
        <v>27</v>
      </c>
      <c r="E70" s="28">
        <v>27</v>
      </c>
      <c r="F70" s="28">
        <v>0</v>
      </c>
      <c r="G70" s="28">
        <v>0</v>
      </c>
      <c r="H70" s="28">
        <v>0</v>
      </c>
      <c r="I70" s="28">
        <v>0</v>
      </c>
    </row>
    <row r="71" spans="1:9" ht="12.75">
      <c r="A71" s="28">
        <v>68</v>
      </c>
      <c r="B71" s="28" t="s">
        <v>185</v>
      </c>
      <c r="C71" s="28" t="s">
        <v>189</v>
      </c>
      <c r="D71" s="28">
        <v>11</v>
      </c>
      <c r="E71" s="28">
        <v>6</v>
      </c>
      <c r="F71" s="28">
        <v>0</v>
      </c>
      <c r="G71" s="28">
        <v>0</v>
      </c>
      <c r="H71" s="28">
        <v>5</v>
      </c>
      <c r="I71" s="28">
        <v>0</v>
      </c>
    </row>
    <row r="72" spans="1:9" ht="12.75">
      <c r="A72" s="28">
        <v>69</v>
      </c>
      <c r="B72" s="28" t="s">
        <v>190</v>
      </c>
      <c r="C72" s="28" t="s">
        <v>191</v>
      </c>
      <c r="D72" s="28">
        <v>16</v>
      </c>
      <c r="E72" s="28">
        <v>8</v>
      </c>
      <c r="F72" s="28">
        <v>0</v>
      </c>
      <c r="G72" s="28">
        <v>0</v>
      </c>
      <c r="H72" s="28">
        <v>8</v>
      </c>
      <c r="I72" s="28">
        <v>0</v>
      </c>
    </row>
    <row r="73" spans="1:9" ht="12.75">
      <c r="A73" s="28">
        <v>70</v>
      </c>
      <c r="B73" s="28" t="s">
        <v>190</v>
      </c>
      <c r="C73" s="28" t="s">
        <v>192</v>
      </c>
      <c r="D73" s="28">
        <v>9</v>
      </c>
      <c r="E73" s="28">
        <v>9</v>
      </c>
      <c r="F73" s="28">
        <v>0</v>
      </c>
      <c r="G73" s="28">
        <v>0</v>
      </c>
      <c r="H73" s="28">
        <v>0</v>
      </c>
      <c r="I73" s="28">
        <v>0</v>
      </c>
    </row>
    <row r="74" spans="1:9" ht="12.75">
      <c r="A74" s="28">
        <v>71</v>
      </c>
      <c r="B74" s="28" t="s">
        <v>193</v>
      </c>
      <c r="C74" s="28" t="s">
        <v>194</v>
      </c>
      <c r="D74" s="28">
        <v>16</v>
      </c>
      <c r="E74" s="28">
        <v>15</v>
      </c>
      <c r="F74" s="28">
        <v>1</v>
      </c>
      <c r="G74" s="28">
        <v>0</v>
      </c>
      <c r="H74" s="28">
        <v>0</v>
      </c>
      <c r="I74" s="28">
        <v>0</v>
      </c>
    </row>
    <row r="75" spans="1:9" ht="12.75">
      <c r="A75" s="28">
        <v>72</v>
      </c>
      <c r="B75" s="28" t="s">
        <v>193</v>
      </c>
      <c r="C75" s="28" t="s">
        <v>195</v>
      </c>
      <c r="D75" s="28">
        <v>57</v>
      </c>
      <c r="E75" s="28">
        <v>56</v>
      </c>
      <c r="F75" s="28">
        <v>1</v>
      </c>
      <c r="G75" s="28">
        <v>0</v>
      </c>
      <c r="H75" s="28">
        <v>0</v>
      </c>
      <c r="I75" s="28">
        <v>0</v>
      </c>
    </row>
    <row r="76" spans="1:9" ht="12.75">
      <c r="A76" s="28">
        <v>73</v>
      </c>
      <c r="B76" s="28" t="s">
        <v>196</v>
      </c>
      <c r="C76" s="28" t="s">
        <v>197</v>
      </c>
      <c r="D76" s="28">
        <v>204</v>
      </c>
      <c r="E76" s="28">
        <v>202</v>
      </c>
      <c r="F76" s="28">
        <v>2</v>
      </c>
      <c r="G76" s="28">
        <v>0</v>
      </c>
      <c r="H76" s="28">
        <v>0</v>
      </c>
      <c r="I76" s="28">
        <v>0</v>
      </c>
    </row>
    <row r="77" spans="1:9" ht="12.75">
      <c r="A77" s="28">
        <v>74</v>
      </c>
      <c r="B77" s="28" t="s">
        <v>198</v>
      </c>
      <c r="C77" s="28" t="s">
        <v>199</v>
      </c>
      <c r="D77" s="28">
        <v>16</v>
      </c>
      <c r="E77" s="28">
        <v>16</v>
      </c>
      <c r="F77" s="28">
        <v>0</v>
      </c>
      <c r="G77" s="28">
        <v>0</v>
      </c>
      <c r="H77" s="28">
        <v>0</v>
      </c>
      <c r="I77" s="28">
        <v>0</v>
      </c>
    </row>
    <row r="78" spans="1:9" ht="12.75">
      <c r="A78" s="28">
        <v>75</v>
      </c>
      <c r="B78" s="28" t="s">
        <v>200</v>
      </c>
      <c r="C78" s="28" t="s">
        <v>201</v>
      </c>
      <c r="D78" s="28">
        <v>33</v>
      </c>
      <c r="E78" s="28">
        <v>33</v>
      </c>
      <c r="F78" s="28">
        <v>0</v>
      </c>
      <c r="G78" s="28">
        <v>0</v>
      </c>
      <c r="H78" s="28">
        <v>0</v>
      </c>
      <c r="I78" s="28">
        <v>0</v>
      </c>
    </row>
    <row r="79" spans="1:9" ht="15.75">
      <c r="A79" s="30">
        <v>75</v>
      </c>
      <c r="B79" s="31"/>
      <c r="C79" s="30" t="s">
        <v>202</v>
      </c>
      <c r="D79" s="32">
        <f aca="true" t="shared" si="0" ref="D79:I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2060</v>
      </c>
      <c r="E79" s="32">
        <f t="shared" si="0"/>
        <v>1556</v>
      </c>
      <c r="F79" s="32">
        <f t="shared" si="0"/>
        <v>121</v>
      </c>
      <c r="G79" s="32">
        <f t="shared" si="0"/>
        <v>18</v>
      </c>
      <c r="H79" s="32">
        <f t="shared" si="0"/>
        <v>262</v>
      </c>
      <c r="I79" s="32">
        <f t="shared" si="0"/>
        <v>103</v>
      </c>
    </row>
    <row r="80" spans="1:9" ht="12.75">
      <c r="A80" s="186"/>
      <c r="B80" s="186"/>
      <c r="C80" s="186"/>
      <c r="D80" s="186"/>
      <c r="E80" s="186"/>
      <c r="F80" s="186"/>
      <c r="G80" s="186"/>
      <c r="H80" s="186"/>
      <c r="I80" s="186"/>
    </row>
    <row r="81" spans="1:9" ht="12.75">
      <c r="A81" s="28">
        <v>1</v>
      </c>
      <c r="B81" s="28" t="s">
        <v>203</v>
      </c>
      <c r="C81" s="28" t="s">
        <v>204</v>
      </c>
      <c r="D81" s="28">
        <v>3</v>
      </c>
      <c r="E81" s="28">
        <v>0</v>
      </c>
      <c r="F81" s="28">
        <v>3</v>
      </c>
      <c r="G81" s="28">
        <v>0</v>
      </c>
      <c r="H81" s="28">
        <v>0</v>
      </c>
      <c r="I81" s="28">
        <v>0</v>
      </c>
    </row>
    <row r="82" spans="1:9" ht="12.75">
      <c r="A82" s="28">
        <v>2</v>
      </c>
      <c r="B82" s="28" t="s">
        <v>100</v>
      </c>
      <c r="C82" s="28" t="s">
        <v>385</v>
      </c>
      <c r="D82" s="28">
        <v>1</v>
      </c>
      <c r="E82" s="28">
        <v>0</v>
      </c>
      <c r="F82" s="28">
        <v>1</v>
      </c>
      <c r="G82" s="28">
        <v>0</v>
      </c>
      <c r="H82" s="28">
        <v>0</v>
      </c>
      <c r="I82" s="28">
        <v>0</v>
      </c>
    </row>
    <row r="83" spans="1:9" ht="12.75">
      <c r="A83" s="28">
        <v>3</v>
      </c>
      <c r="B83" s="28" t="s">
        <v>104</v>
      </c>
      <c r="C83" s="28" t="s">
        <v>206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</row>
    <row r="84" spans="1:9" ht="12.75">
      <c r="A84" s="28">
        <v>4</v>
      </c>
      <c r="B84" s="28" t="s">
        <v>106</v>
      </c>
      <c r="C84" s="28" t="s">
        <v>207</v>
      </c>
      <c r="D84" s="28">
        <v>37</v>
      </c>
      <c r="E84" s="28">
        <v>31</v>
      </c>
      <c r="F84" s="28">
        <v>4</v>
      </c>
      <c r="G84" s="28">
        <v>0</v>
      </c>
      <c r="H84" s="28">
        <v>0</v>
      </c>
      <c r="I84" s="28">
        <v>2</v>
      </c>
    </row>
    <row r="85" spans="1:9" ht="12.75">
      <c r="A85" s="28">
        <v>5</v>
      </c>
      <c r="B85" s="28" t="s">
        <v>106</v>
      </c>
      <c r="C85" s="28" t="s">
        <v>208</v>
      </c>
      <c r="D85" s="28">
        <v>21</v>
      </c>
      <c r="E85" s="28">
        <v>14</v>
      </c>
      <c r="F85" s="28">
        <v>6</v>
      </c>
      <c r="G85" s="28">
        <v>1</v>
      </c>
      <c r="H85" s="28">
        <v>0</v>
      </c>
      <c r="I85" s="28">
        <v>0</v>
      </c>
    </row>
    <row r="86" spans="1:9" ht="12.75">
      <c r="A86" s="28">
        <v>6</v>
      </c>
      <c r="B86" s="28" t="s">
        <v>106</v>
      </c>
      <c r="C86" s="28" t="s">
        <v>209</v>
      </c>
      <c r="D86" s="28">
        <v>6</v>
      </c>
      <c r="E86" s="28">
        <v>0</v>
      </c>
      <c r="F86" s="28">
        <v>5</v>
      </c>
      <c r="G86" s="28">
        <v>1</v>
      </c>
      <c r="H86" s="28">
        <v>0</v>
      </c>
      <c r="I86" s="28">
        <v>0</v>
      </c>
    </row>
    <row r="87" spans="1:9" ht="12.75">
      <c r="A87" s="28">
        <v>7</v>
      </c>
      <c r="B87" s="28" t="s">
        <v>106</v>
      </c>
      <c r="C87" s="28" t="s">
        <v>210</v>
      </c>
      <c r="D87" s="28">
        <v>34</v>
      </c>
      <c r="E87" s="28">
        <v>17</v>
      </c>
      <c r="F87" s="28">
        <v>9</v>
      </c>
      <c r="G87" s="28">
        <v>8</v>
      </c>
      <c r="H87" s="28">
        <v>0</v>
      </c>
      <c r="I87" s="28">
        <v>0</v>
      </c>
    </row>
    <row r="88" spans="1:9" ht="12.75">
      <c r="A88" s="28">
        <v>8</v>
      </c>
      <c r="B88" s="28" t="s">
        <v>115</v>
      </c>
      <c r="C88" s="28" t="s">
        <v>211</v>
      </c>
      <c r="D88" s="28">
        <v>9</v>
      </c>
      <c r="E88" s="28">
        <v>6</v>
      </c>
      <c r="F88" s="28">
        <v>1</v>
      </c>
      <c r="G88" s="28">
        <v>0</v>
      </c>
      <c r="H88" s="28">
        <v>1</v>
      </c>
      <c r="I88" s="28">
        <v>1</v>
      </c>
    </row>
    <row r="89" spans="1:9" ht="12.75">
      <c r="A89" s="28">
        <v>9</v>
      </c>
      <c r="B89" s="28" t="s">
        <v>123</v>
      </c>
      <c r="C89" s="28" t="s">
        <v>212</v>
      </c>
      <c r="D89" s="28">
        <v>4</v>
      </c>
      <c r="E89" s="28">
        <v>1</v>
      </c>
      <c r="F89" s="28">
        <v>2</v>
      </c>
      <c r="G89" s="28">
        <v>1</v>
      </c>
      <c r="H89" s="28">
        <v>0</v>
      </c>
      <c r="I89" s="28">
        <v>0</v>
      </c>
    </row>
    <row r="90" spans="1:9" ht="12.75">
      <c r="A90" s="28">
        <v>10</v>
      </c>
      <c r="B90" s="28" t="s">
        <v>127</v>
      </c>
      <c r="C90" s="28" t="s">
        <v>213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</row>
    <row r="91" spans="1:9" ht="12.75">
      <c r="A91" s="28">
        <v>11</v>
      </c>
      <c r="B91" s="28" t="s">
        <v>127</v>
      </c>
      <c r="C91" s="28" t="s">
        <v>214</v>
      </c>
      <c r="D91" s="28">
        <v>8</v>
      </c>
      <c r="E91" s="28">
        <v>7</v>
      </c>
      <c r="F91" s="28">
        <v>0</v>
      </c>
      <c r="G91" s="28">
        <v>0</v>
      </c>
      <c r="H91" s="28">
        <v>1</v>
      </c>
      <c r="I91" s="28">
        <v>0</v>
      </c>
    </row>
    <row r="92" spans="1:9" ht="12.75">
      <c r="A92" s="28">
        <v>12</v>
      </c>
      <c r="B92" s="28" t="s">
        <v>131</v>
      </c>
      <c r="C92" s="28" t="s">
        <v>215</v>
      </c>
      <c r="D92" s="28">
        <v>11</v>
      </c>
      <c r="E92" s="28">
        <v>3</v>
      </c>
      <c r="F92" s="28">
        <v>4</v>
      </c>
      <c r="G92" s="28">
        <v>4</v>
      </c>
      <c r="H92" s="28">
        <v>0</v>
      </c>
      <c r="I92" s="28">
        <v>0</v>
      </c>
    </row>
    <row r="93" spans="1:9" ht="12.75">
      <c r="A93" s="28">
        <v>13</v>
      </c>
      <c r="B93" s="28" t="s">
        <v>131</v>
      </c>
      <c r="C93" s="28" t="s">
        <v>216</v>
      </c>
      <c r="D93" s="28">
        <v>19</v>
      </c>
      <c r="E93" s="28">
        <v>3</v>
      </c>
      <c r="F93" s="28">
        <v>6</v>
      </c>
      <c r="G93" s="28">
        <v>10</v>
      </c>
      <c r="H93" s="28">
        <v>0</v>
      </c>
      <c r="I93" s="28">
        <v>0</v>
      </c>
    </row>
    <row r="94" spans="1:9" ht="12.75">
      <c r="A94" s="28">
        <v>14</v>
      </c>
      <c r="B94" s="28" t="s">
        <v>131</v>
      </c>
      <c r="C94" s="28" t="s">
        <v>217</v>
      </c>
      <c r="D94" s="28">
        <v>3</v>
      </c>
      <c r="E94" s="28">
        <v>0</v>
      </c>
      <c r="F94" s="28">
        <v>0</v>
      </c>
      <c r="G94" s="28">
        <v>3</v>
      </c>
      <c r="H94" s="28">
        <v>0</v>
      </c>
      <c r="I94" s="28">
        <v>0</v>
      </c>
    </row>
    <row r="95" spans="1:9" ht="12.75">
      <c r="A95" s="28">
        <v>15</v>
      </c>
      <c r="B95" s="28" t="s">
        <v>133</v>
      </c>
      <c r="C95" s="28" t="s">
        <v>218</v>
      </c>
      <c r="D95" s="28">
        <v>4</v>
      </c>
      <c r="E95" s="28">
        <v>1</v>
      </c>
      <c r="F95" s="28">
        <v>1</v>
      </c>
      <c r="G95" s="28">
        <v>2</v>
      </c>
      <c r="H95" s="28">
        <v>0</v>
      </c>
      <c r="I95" s="28">
        <v>0</v>
      </c>
    </row>
    <row r="96" spans="1:9" ht="12.75">
      <c r="A96" s="28">
        <v>16</v>
      </c>
      <c r="B96" s="28" t="s">
        <v>135</v>
      </c>
      <c r="C96" s="28" t="s">
        <v>219</v>
      </c>
      <c r="D96" s="28">
        <v>20</v>
      </c>
      <c r="E96" s="28">
        <v>5</v>
      </c>
      <c r="F96" s="28">
        <v>6</v>
      </c>
      <c r="G96" s="28">
        <v>8</v>
      </c>
      <c r="H96" s="28">
        <v>0</v>
      </c>
      <c r="I96" s="28">
        <v>1</v>
      </c>
    </row>
    <row r="97" spans="1:9" ht="12.75">
      <c r="A97" s="28">
        <v>17</v>
      </c>
      <c r="B97" s="28" t="s">
        <v>142</v>
      </c>
      <c r="C97" s="28" t="s">
        <v>220</v>
      </c>
      <c r="D97" s="28">
        <v>5</v>
      </c>
      <c r="E97" s="28">
        <v>2</v>
      </c>
      <c r="F97" s="28">
        <v>2</v>
      </c>
      <c r="G97" s="28">
        <v>1</v>
      </c>
      <c r="H97" s="28">
        <v>0</v>
      </c>
      <c r="I97" s="28">
        <v>0</v>
      </c>
    </row>
    <row r="98" spans="1:9" ht="12.75">
      <c r="A98" s="28">
        <v>18</v>
      </c>
      <c r="B98" s="28" t="s">
        <v>148</v>
      </c>
      <c r="C98" s="28" t="s">
        <v>221</v>
      </c>
      <c r="D98" s="28">
        <v>12</v>
      </c>
      <c r="E98" s="28">
        <v>7</v>
      </c>
      <c r="F98" s="28">
        <v>5</v>
      </c>
      <c r="G98" s="28">
        <v>0</v>
      </c>
      <c r="H98" s="28">
        <v>0</v>
      </c>
      <c r="I98" s="28">
        <v>0</v>
      </c>
    </row>
    <row r="99" spans="1:9" ht="12.75">
      <c r="A99" s="28">
        <v>19</v>
      </c>
      <c r="B99" s="28" t="s">
        <v>152</v>
      </c>
      <c r="C99" s="28" t="s">
        <v>222</v>
      </c>
      <c r="D99" s="28">
        <v>8</v>
      </c>
      <c r="E99" s="28">
        <v>7</v>
      </c>
      <c r="F99" s="28">
        <v>0</v>
      </c>
      <c r="G99" s="28">
        <v>1</v>
      </c>
      <c r="H99" s="28">
        <v>0</v>
      </c>
      <c r="I99" s="28">
        <v>0</v>
      </c>
    </row>
    <row r="100" spans="1:9" ht="12.75">
      <c r="A100" s="28">
        <v>20</v>
      </c>
      <c r="B100" s="28" t="s">
        <v>156</v>
      </c>
      <c r="C100" s="28" t="s">
        <v>223</v>
      </c>
      <c r="D100" s="28">
        <v>3</v>
      </c>
      <c r="E100" s="28">
        <v>1</v>
      </c>
      <c r="F100" s="28">
        <v>2</v>
      </c>
      <c r="G100" s="28">
        <v>0</v>
      </c>
      <c r="H100" s="28">
        <v>0</v>
      </c>
      <c r="I100" s="28">
        <v>0</v>
      </c>
    </row>
    <row r="101" spans="1:9" ht="12.75">
      <c r="A101" s="28">
        <v>21</v>
      </c>
      <c r="B101" s="28" t="s">
        <v>156</v>
      </c>
      <c r="C101" s="28" t="s">
        <v>224</v>
      </c>
      <c r="D101" s="28">
        <v>24</v>
      </c>
      <c r="E101" s="28">
        <v>5</v>
      </c>
      <c r="F101" s="28">
        <v>1</v>
      </c>
      <c r="G101" s="28">
        <v>11</v>
      </c>
      <c r="H101" s="28">
        <v>7</v>
      </c>
      <c r="I101" s="28">
        <v>0</v>
      </c>
    </row>
    <row r="102" spans="1:9" ht="12.75">
      <c r="A102" s="28">
        <v>22</v>
      </c>
      <c r="B102" s="28" t="s">
        <v>167</v>
      </c>
      <c r="C102" s="28" t="s">
        <v>225</v>
      </c>
      <c r="D102" s="28">
        <v>6</v>
      </c>
      <c r="E102" s="28">
        <v>3</v>
      </c>
      <c r="F102" s="28">
        <v>0</v>
      </c>
      <c r="G102" s="28">
        <v>3</v>
      </c>
      <c r="H102" s="28">
        <v>0</v>
      </c>
      <c r="I102" s="28">
        <v>0</v>
      </c>
    </row>
    <row r="103" spans="1:9" ht="12.75">
      <c r="A103" s="28">
        <v>23</v>
      </c>
      <c r="B103" s="28" t="s">
        <v>169</v>
      </c>
      <c r="C103" s="28" t="s">
        <v>226</v>
      </c>
      <c r="D103" s="28">
        <v>6</v>
      </c>
      <c r="E103" s="28">
        <v>1</v>
      </c>
      <c r="F103" s="28">
        <v>4</v>
      </c>
      <c r="G103" s="28">
        <v>1</v>
      </c>
      <c r="H103" s="28">
        <v>0</v>
      </c>
      <c r="I103" s="28">
        <v>0</v>
      </c>
    </row>
    <row r="104" spans="1:9" ht="12.75">
      <c r="A104" s="28">
        <v>24</v>
      </c>
      <c r="B104" s="28" t="s">
        <v>179</v>
      </c>
      <c r="C104" s="28" t="s">
        <v>227</v>
      </c>
      <c r="D104" s="28">
        <v>6</v>
      </c>
      <c r="E104" s="28">
        <v>6</v>
      </c>
      <c r="F104" s="28">
        <v>0</v>
      </c>
      <c r="G104" s="28">
        <v>0</v>
      </c>
      <c r="H104" s="28">
        <v>0</v>
      </c>
      <c r="I104" s="28">
        <v>0</v>
      </c>
    </row>
    <row r="105" spans="1:9" ht="12.75">
      <c r="A105" s="28">
        <v>25</v>
      </c>
      <c r="B105" s="28" t="s">
        <v>185</v>
      </c>
      <c r="C105" s="28" t="s">
        <v>228</v>
      </c>
      <c r="D105" s="28">
        <v>22</v>
      </c>
      <c r="E105" s="28">
        <v>11</v>
      </c>
      <c r="F105" s="28">
        <v>5</v>
      </c>
      <c r="G105" s="28">
        <v>5</v>
      </c>
      <c r="H105" s="28">
        <v>1</v>
      </c>
      <c r="I105" s="28">
        <v>0</v>
      </c>
    </row>
    <row r="106" spans="1:9" ht="12.75">
      <c r="A106" s="28">
        <v>26</v>
      </c>
      <c r="B106" s="28" t="s">
        <v>185</v>
      </c>
      <c r="C106" s="28" t="s">
        <v>229</v>
      </c>
      <c r="D106" s="28">
        <v>23</v>
      </c>
      <c r="E106" s="28">
        <v>18</v>
      </c>
      <c r="F106" s="28">
        <v>1</v>
      </c>
      <c r="G106" s="28">
        <v>0</v>
      </c>
      <c r="H106" s="28">
        <v>2</v>
      </c>
      <c r="I106" s="28">
        <v>2</v>
      </c>
    </row>
    <row r="107" spans="1:9" ht="12.75">
      <c r="A107" s="28">
        <v>27</v>
      </c>
      <c r="B107" s="28" t="s">
        <v>193</v>
      </c>
      <c r="C107" s="28" t="s">
        <v>230</v>
      </c>
      <c r="D107" s="28">
        <v>8</v>
      </c>
      <c r="E107" s="28">
        <v>5</v>
      </c>
      <c r="F107" s="28">
        <v>3</v>
      </c>
      <c r="G107" s="28">
        <v>0</v>
      </c>
      <c r="H107" s="28">
        <v>0</v>
      </c>
      <c r="I107" s="28">
        <v>0</v>
      </c>
    </row>
    <row r="108" spans="1:9" ht="12.75">
      <c r="A108" s="28">
        <v>28</v>
      </c>
      <c r="B108" s="28" t="s">
        <v>196</v>
      </c>
      <c r="C108" s="28" t="s">
        <v>231</v>
      </c>
      <c r="D108" s="28">
        <v>9</v>
      </c>
      <c r="E108" s="28">
        <v>3</v>
      </c>
      <c r="F108" s="28">
        <v>1</v>
      </c>
      <c r="G108" s="28">
        <v>0</v>
      </c>
      <c r="H108" s="28">
        <v>1</v>
      </c>
      <c r="I108" s="28">
        <v>4</v>
      </c>
    </row>
    <row r="109" spans="1:9" ht="12.75">
      <c r="A109" s="28">
        <v>29</v>
      </c>
      <c r="B109" s="28" t="s">
        <v>198</v>
      </c>
      <c r="C109" s="28" t="s">
        <v>232</v>
      </c>
      <c r="D109" s="28">
        <v>10</v>
      </c>
      <c r="E109" s="28">
        <v>7</v>
      </c>
      <c r="F109" s="28">
        <v>0</v>
      </c>
      <c r="G109" s="28">
        <v>2</v>
      </c>
      <c r="H109" s="28">
        <v>0</v>
      </c>
      <c r="I109" s="28">
        <v>1</v>
      </c>
    </row>
    <row r="110" spans="1:9" ht="12.75">
      <c r="A110" s="28">
        <v>30</v>
      </c>
      <c r="B110" s="28" t="s">
        <v>200</v>
      </c>
      <c r="C110" s="28" t="s">
        <v>233</v>
      </c>
      <c r="D110" s="28">
        <v>10</v>
      </c>
      <c r="E110" s="28">
        <v>6</v>
      </c>
      <c r="F110" s="28">
        <v>3</v>
      </c>
      <c r="G110" s="28">
        <v>0</v>
      </c>
      <c r="H110" s="28">
        <v>0</v>
      </c>
      <c r="I110" s="28">
        <v>1</v>
      </c>
    </row>
    <row r="111" spans="1:9" ht="12.75">
      <c r="A111" s="28">
        <v>31</v>
      </c>
      <c r="B111" s="28" t="s">
        <v>234</v>
      </c>
      <c r="C111" s="28" t="s">
        <v>235</v>
      </c>
      <c r="D111" s="28">
        <v>5</v>
      </c>
      <c r="E111" s="28">
        <v>1</v>
      </c>
      <c r="F111" s="28">
        <v>4</v>
      </c>
      <c r="G111" s="28">
        <v>0</v>
      </c>
      <c r="H111" s="28">
        <v>0</v>
      </c>
      <c r="I111" s="28">
        <v>0</v>
      </c>
    </row>
    <row r="112" spans="1:9" ht="15.75">
      <c r="A112" s="30">
        <v>31</v>
      </c>
      <c r="B112" s="31"/>
      <c r="C112" s="30" t="s">
        <v>236</v>
      </c>
      <c r="D112" s="30">
        <f aca="true" t="shared" si="1" ref="D112:I112">(D81+D82+D83+D84+D85+D86+D87+D88+D89+D90+D91+D92+D93+D94+D95+D96+D97+D98+D99+D100+D101+D102+D103+D104+D105+D106+D107+D108+D109+D110+D111)</f>
        <v>337</v>
      </c>
      <c r="E112" s="30">
        <f t="shared" si="1"/>
        <v>171</v>
      </c>
      <c r="F112" s="30">
        <f t="shared" si="1"/>
        <v>79</v>
      </c>
      <c r="G112" s="30">
        <f t="shared" si="1"/>
        <v>62</v>
      </c>
      <c r="H112" s="30">
        <f t="shared" si="1"/>
        <v>13</v>
      </c>
      <c r="I112" s="30">
        <f t="shared" si="1"/>
        <v>12</v>
      </c>
    </row>
    <row r="113" spans="1:9" ht="12.75">
      <c r="A113" s="186"/>
      <c r="B113" s="186"/>
      <c r="C113" s="186"/>
      <c r="D113" s="186"/>
      <c r="E113" s="186"/>
      <c r="F113" s="186"/>
      <c r="G113" s="186"/>
      <c r="H113" s="186"/>
      <c r="I113" s="186"/>
    </row>
    <row r="114" spans="1:9" ht="18">
      <c r="A114" s="33">
        <v>106</v>
      </c>
      <c r="B114" s="31"/>
      <c r="C114" s="33" t="s">
        <v>237</v>
      </c>
      <c r="D114" s="34">
        <f aca="true" t="shared" si="2" ref="D114:I114">(D79+D112)</f>
        <v>2397</v>
      </c>
      <c r="E114" s="34">
        <f t="shared" si="2"/>
        <v>1727</v>
      </c>
      <c r="F114" s="34">
        <f t="shared" si="2"/>
        <v>200</v>
      </c>
      <c r="G114" s="34">
        <f t="shared" si="2"/>
        <v>80</v>
      </c>
      <c r="H114" s="34">
        <f t="shared" si="2"/>
        <v>275</v>
      </c>
      <c r="I114" s="34">
        <f t="shared" si="2"/>
        <v>115</v>
      </c>
    </row>
  </sheetData>
  <sheetProtection password="CE88" sheet="1" objects="1" scenarios="1"/>
  <mergeCells count="5">
    <mergeCell ref="A113:I113"/>
    <mergeCell ref="A1:A2"/>
    <mergeCell ref="B1:B2"/>
    <mergeCell ref="C1:C2"/>
    <mergeCell ref="A80:I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4.1. 2005.gadā institūcijā iestājušās personas</oddHeader>
    <oddFooter>&amp;L&amp;"Arial,Italic"&amp;8SPP SIA daļa
&amp;D&amp;R&amp;P+30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76">
      <selection activeCell="D114" sqref="D114:J114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4" max="4" width="12.421875" style="0" customWidth="1"/>
    <col min="5" max="5" width="10.421875" style="0" customWidth="1"/>
  </cols>
  <sheetData>
    <row r="1" spans="1:10" s="22" customFormat="1" ht="18.75" customHeight="1">
      <c r="A1" s="187" t="s">
        <v>84</v>
      </c>
      <c r="B1" s="187" t="s">
        <v>85</v>
      </c>
      <c r="C1" s="187" t="s">
        <v>86</v>
      </c>
      <c r="D1" s="36" t="s">
        <v>386</v>
      </c>
      <c r="E1" s="36" t="s">
        <v>387</v>
      </c>
      <c r="F1" s="36" t="s">
        <v>388</v>
      </c>
      <c r="G1" s="36" t="s">
        <v>389</v>
      </c>
      <c r="H1" s="36" t="s">
        <v>390</v>
      </c>
      <c r="I1" s="36" t="s">
        <v>391</v>
      </c>
      <c r="J1" s="36" t="s">
        <v>392</v>
      </c>
    </row>
    <row r="2" spans="1:10" ht="78.75" customHeight="1">
      <c r="A2" s="188"/>
      <c r="B2" s="188"/>
      <c r="C2" s="188"/>
      <c r="D2" s="39" t="s">
        <v>393</v>
      </c>
      <c r="E2" s="53" t="s">
        <v>394</v>
      </c>
      <c r="F2" s="47" t="s">
        <v>395</v>
      </c>
      <c r="G2" s="47" t="s">
        <v>396</v>
      </c>
      <c r="H2" s="47" t="s">
        <v>397</v>
      </c>
      <c r="I2" s="47" t="s">
        <v>398</v>
      </c>
      <c r="J2" s="47" t="s">
        <v>399</v>
      </c>
    </row>
    <row r="3" spans="1:10" s="55" customFormat="1" ht="12.75">
      <c r="A3" s="40" t="s">
        <v>92</v>
      </c>
      <c r="B3" s="40" t="s">
        <v>93</v>
      </c>
      <c r="C3" s="40" t="s">
        <v>94</v>
      </c>
      <c r="D3" s="40" t="s">
        <v>95</v>
      </c>
      <c r="E3" s="40" t="s">
        <v>96</v>
      </c>
      <c r="F3" s="40" t="s">
        <v>97</v>
      </c>
      <c r="G3" s="40" t="s">
        <v>250</v>
      </c>
      <c r="H3" s="40" t="s">
        <v>251</v>
      </c>
      <c r="I3" s="40" t="s">
        <v>252</v>
      </c>
      <c r="J3" s="40" t="s">
        <v>312</v>
      </c>
    </row>
    <row r="4" spans="1:10" ht="12.75">
      <c r="A4" s="28">
        <v>1</v>
      </c>
      <c r="B4" s="28" t="s">
        <v>98</v>
      </c>
      <c r="C4" s="28" t="s">
        <v>99</v>
      </c>
      <c r="D4" s="28">
        <v>79</v>
      </c>
      <c r="E4" s="28">
        <v>1</v>
      </c>
      <c r="F4" s="28">
        <v>0</v>
      </c>
      <c r="G4" s="28">
        <v>16</v>
      </c>
      <c r="H4" s="28">
        <v>0</v>
      </c>
      <c r="I4" s="28">
        <v>62</v>
      </c>
      <c r="J4" s="28">
        <v>0</v>
      </c>
    </row>
    <row r="5" spans="1:10" ht="12.75">
      <c r="A5" s="28">
        <v>2</v>
      </c>
      <c r="B5" s="28" t="s">
        <v>100</v>
      </c>
      <c r="C5" s="28" t="s">
        <v>101</v>
      </c>
      <c r="D5" s="28">
        <v>10</v>
      </c>
      <c r="E5" s="28">
        <v>0</v>
      </c>
      <c r="F5" s="28">
        <v>0</v>
      </c>
      <c r="G5" s="28">
        <v>0</v>
      </c>
      <c r="H5" s="28">
        <v>0</v>
      </c>
      <c r="I5" s="28">
        <v>10</v>
      </c>
      <c r="J5" s="28">
        <v>0</v>
      </c>
    </row>
    <row r="6" spans="1:10" ht="12.75">
      <c r="A6" s="28">
        <v>3</v>
      </c>
      <c r="B6" s="28" t="s">
        <v>100</v>
      </c>
      <c r="C6" s="28" t="s">
        <v>102</v>
      </c>
      <c r="D6" s="28">
        <v>47</v>
      </c>
      <c r="E6" s="28">
        <v>0</v>
      </c>
      <c r="F6" s="28">
        <v>0</v>
      </c>
      <c r="G6" s="28">
        <v>16</v>
      </c>
      <c r="H6" s="28">
        <v>2</v>
      </c>
      <c r="I6" s="28">
        <v>29</v>
      </c>
      <c r="J6" s="28">
        <v>0</v>
      </c>
    </row>
    <row r="7" spans="1:10" ht="12.75">
      <c r="A7" s="28">
        <v>4</v>
      </c>
      <c r="B7" s="28" t="s">
        <v>100</v>
      </c>
      <c r="C7" s="28" t="s">
        <v>103</v>
      </c>
      <c r="D7" s="28">
        <v>24</v>
      </c>
      <c r="E7" s="28">
        <v>2</v>
      </c>
      <c r="F7" s="28">
        <v>0</v>
      </c>
      <c r="G7" s="28">
        <v>1</v>
      </c>
      <c r="H7" s="28">
        <v>0</v>
      </c>
      <c r="I7" s="28">
        <v>19</v>
      </c>
      <c r="J7" s="28">
        <v>2</v>
      </c>
    </row>
    <row r="8" spans="1:10" ht="12.75">
      <c r="A8" s="28">
        <v>5</v>
      </c>
      <c r="B8" s="28" t="s">
        <v>104</v>
      </c>
      <c r="C8" s="28" t="s">
        <v>105</v>
      </c>
      <c r="D8" s="28">
        <v>70</v>
      </c>
      <c r="E8" s="28">
        <v>0</v>
      </c>
      <c r="F8" s="28">
        <v>0</v>
      </c>
      <c r="G8" s="28">
        <v>14</v>
      </c>
      <c r="H8" s="28">
        <v>0</v>
      </c>
      <c r="I8" s="28">
        <v>56</v>
      </c>
      <c r="J8" s="28">
        <v>0</v>
      </c>
    </row>
    <row r="9" spans="1:10" ht="12.75">
      <c r="A9" s="28">
        <v>6</v>
      </c>
      <c r="B9" s="28" t="s">
        <v>106</v>
      </c>
      <c r="C9" s="28" t="s">
        <v>107</v>
      </c>
      <c r="D9" s="28">
        <v>28</v>
      </c>
      <c r="E9" s="28">
        <v>2</v>
      </c>
      <c r="F9" s="28">
        <v>0</v>
      </c>
      <c r="G9" s="28">
        <v>0</v>
      </c>
      <c r="H9" s="28">
        <v>0</v>
      </c>
      <c r="I9" s="28">
        <v>26</v>
      </c>
      <c r="J9" s="28">
        <v>0</v>
      </c>
    </row>
    <row r="10" spans="1:10" ht="12.75">
      <c r="A10" s="28">
        <v>7</v>
      </c>
      <c r="B10" s="28" t="s">
        <v>106</v>
      </c>
      <c r="C10" s="28" t="s">
        <v>108</v>
      </c>
      <c r="D10" s="28">
        <v>88</v>
      </c>
      <c r="E10" s="28">
        <v>2</v>
      </c>
      <c r="F10" s="28">
        <v>0</v>
      </c>
      <c r="G10" s="28">
        <v>1</v>
      </c>
      <c r="H10" s="28">
        <v>0</v>
      </c>
      <c r="I10" s="28">
        <v>85</v>
      </c>
      <c r="J10" s="28">
        <v>0</v>
      </c>
    </row>
    <row r="11" spans="1:10" ht="12.75">
      <c r="A11" s="28">
        <v>8</v>
      </c>
      <c r="B11" s="28" t="s">
        <v>106</v>
      </c>
      <c r="C11" s="28" t="s">
        <v>109</v>
      </c>
      <c r="D11" s="28">
        <v>36</v>
      </c>
      <c r="E11" s="28">
        <v>3</v>
      </c>
      <c r="F11" s="28">
        <v>0</v>
      </c>
      <c r="G11" s="28">
        <v>3</v>
      </c>
      <c r="H11" s="28">
        <v>0</v>
      </c>
      <c r="I11" s="28">
        <v>30</v>
      </c>
      <c r="J11" s="28">
        <v>0</v>
      </c>
    </row>
    <row r="12" spans="1:10" ht="12.75">
      <c r="A12" s="28">
        <v>9</v>
      </c>
      <c r="B12" s="28" t="s">
        <v>106</v>
      </c>
      <c r="C12" s="28" t="s">
        <v>110</v>
      </c>
      <c r="D12" s="28">
        <v>57</v>
      </c>
      <c r="E12" s="28">
        <v>4</v>
      </c>
      <c r="F12" s="28">
        <v>0</v>
      </c>
      <c r="G12" s="28">
        <v>0</v>
      </c>
      <c r="H12" s="28">
        <v>0</v>
      </c>
      <c r="I12" s="28">
        <v>53</v>
      </c>
      <c r="J12" s="28">
        <v>0</v>
      </c>
    </row>
    <row r="13" spans="1:10" ht="12.75">
      <c r="A13" s="28">
        <v>10</v>
      </c>
      <c r="B13" s="28" t="s">
        <v>106</v>
      </c>
      <c r="C13" s="28" t="s">
        <v>111</v>
      </c>
      <c r="D13" s="28">
        <v>81</v>
      </c>
      <c r="E13" s="28">
        <v>4</v>
      </c>
      <c r="F13" s="28">
        <v>0</v>
      </c>
      <c r="G13" s="28">
        <v>1</v>
      </c>
      <c r="H13" s="28">
        <v>1</v>
      </c>
      <c r="I13" s="28">
        <v>75</v>
      </c>
      <c r="J13" s="28">
        <v>0</v>
      </c>
    </row>
    <row r="14" spans="1:10" ht="12.75">
      <c r="A14" s="28">
        <v>11</v>
      </c>
      <c r="B14" s="28" t="s">
        <v>106</v>
      </c>
      <c r="C14" s="28" t="s">
        <v>112</v>
      </c>
      <c r="D14" s="28">
        <v>2</v>
      </c>
      <c r="E14" s="28">
        <v>0</v>
      </c>
      <c r="F14" s="28">
        <v>0</v>
      </c>
      <c r="G14" s="28">
        <v>0</v>
      </c>
      <c r="H14" s="28">
        <v>0</v>
      </c>
      <c r="I14" s="28">
        <v>2</v>
      </c>
      <c r="J14" s="28">
        <v>0</v>
      </c>
    </row>
    <row r="15" spans="1:10" ht="12.75">
      <c r="A15" s="28">
        <v>12</v>
      </c>
      <c r="B15" s="28" t="s">
        <v>113</v>
      </c>
      <c r="C15" s="28" t="s">
        <v>114</v>
      </c>
      <c r="D15" s="28">
        <v>30</v>
      </c>
      <c r="E15" s="28">
        <v>0</v>
      </c>
      <c r="F15" s="28">
        <v>0</v>
      </c>
      <c r="G15" s="28">
        <v>3</v>
      </c>
      <c r="H15" s="28">
        <v>0</v>
      </c>
      <c r="I15" s="28">
        <v>27</v>
      </c>
      <c r="J15" s="28">
        <v>0</v>
      </c>
    </row>
    <row r="16" spans="1:10" ht="12.75">
      <c r="A16" s="28">
        <v>13</v>
      </c>
      <c r="B16" s="28" t="s">
        <v>115</v>
      </c>
      <c r="C16" s="28" t="s">
        <v>116</v>
      </c>
      <c r="D16" s="28">
        <v>19</v>
      </c>
      <c r="E16" s="28">
        <v>0</v>
      </c>
      <c r="F16" s="28">
        <v>0</v>
      </c>
      <c r="G16" s="28">
        <v>1</v>
      </c>
      <c r="H16" s="28">
        <v>2</v>
      </c>
      <c r="I16" s="28">
        <v>16</v>
      </c>
      <c r="J16" s="28">
        <v>0</v>
      </c>
    </row>
    <row r="17" spans="1:10" ht="12.75">
      <c r="A17" s="28">
        <v>14</v>
      </c>
      <c r="B17" s="28" t="s">
        <v>115</v>
      </c>
      <c r="C17" s="28" t="s">
        <v>117</v>
      </c>
      <c r="D17" s="28">
        <v>23</v>
      </c>
      <c r="E17" s="28">
        <v>0</v>
      </c>
      <c r="F17" s="28">
        <v>0</v>
      </c>
      <c r="G17" s="28">
        <v>4</v>
      </c>
      <c r="H17" s="28">
        <v>0</v>
      </c>
      <c r="I17" s="28">
        <v>18</v>
      </c>
      <c r="J17" s="28">
        <v>1</v>
      </c>
    </row>
    <row r="18" spans="1:10" ht="12.75">
      <c r="A18" s="28">
        <v>15</v>
      </c>
      <c r="B18" s="28" t="s">
        <v>115</v>
      </c>
      <c r="C18" s="28" t="s">
        <v>118</v>
      </c>
      <c r="D18" s="28">
        <v>4</v>
      </c>
      <c r="E18" s="28">
        <v>1</v>
      </c>
      <c r="F18" s="28">
        <v>0</v>
      </c>
      <c r="G18" s="28">
        <v>1</v>
      </c>
      <c r="H18" s="28">
        <v>0</v>
      </c>
      <c r="I18" s="28">
        <v>2</v>
      </c>
      <c r="J18" s="28">
        <v>0</v>
      </c>
    </row>
    <row r="19" spans="1:10" ht="12.75">
      <c r="A19" s="28">
        <v>16</v>
      </c>
      <c r="B19" s="28" t="s">
        <v>119</v>
      </c>
      <c r="C19" s="28" t="s">
        <v>120</v>
      </c>
      <c r="D19" s="28">
        <v>48</v>
      </c>
      <c r="E19" s="28">
        <v>0</v>
      </c>
      <c r="F19" s="28">
        <v>0</v>
      </c>
      <c r="G19" s="28">
        <v>4</v>
      </c>
      <c r="H19" s="28">
        <v>0</v>
      </c>
      <c r="I19" s="28">
        <v>44</v>
      </c>
      <c r="J19" s="28">
        <v>0</v>
      </c>
    </row>
    <row r="20" spans="1:10" ht="12.75">
      <c r="A20" s="28">
        <v>17</v>
      </c>
      <c r="B20" s="28" t="s">
        <v>121</v>
      </c>
      <c r="C20" s="28" t="s">
        <v>122</v>
      </c>
      <c r="D20" s="28">
        <v>99</v>
      </c>
      <c r="E20" s="28">
        <v>0</v>
      </c>
      <c r="F20" s="28">
        <v>0</v>
      </c>
      <c r="G20" s="28">
        <v>21</v>
      </c>
      <c r="H20" s="28">
        <v>1</v>
      </c>
      <c r="I20" s="28">
        <v>77</v>
      </c>
      <c r="J20" s="28">
        <v>0</v>
      </c>
    </row>
    <row r="21" spans="1:10" ht="12.75">
      <c r="A21" s="28">
        <v>18</v>
      </c>
      <c r="B21" s="28" t="s">
        <v>123</v>
      </c>
      <c r="C21" s="28" t="s">
        <v>124</v>
      </c>
      <c r="D21" s="28">
        <v>6</v>
      </c>
      <c r="E21" s="28">
        <v>0</v>
      </c>
      <c r="F21" s="28">
        <v>0</v>
      </c>
      <c r="G21" s="28">
        <v>0</v>
      </c>
      <c r="H21" s="28">
        <v>1</v>
      </c>
      <c r="I21" s="28">
        <v>5</v>
      </c>
      <c r="J21" s="28">
        <v>0</v>
      </c>
    </row>
    <row r="22" spans="1:10" ht="12.75">
      <c r="A22" s="28">
        <v>19</v>
      </c>
      <c r="B22" s="28" t="s">
        <v>123</v>
      </c>
      <c r="C22" s="28" t="s">
        <v>125</v>
      </c>
      <c r="D22" s="28">
        <v>10</v>
      </c>
      <c r="E22" s="28">
        <v>0</v>
      </c>
      <c r="F22" s="28">
        <v>0</v>
      </c>
      <c r="G22" s="28">
        <v>0</v>
      </c>
      <c r="H22" s="28">
        <v>1</v>
      </c>
      <c r="I22" s="28">
        <v>9</v>
      </c>
      <c r="J22" s="28">
        <v>0</v>
      </c>
    </row>
    <row r="23" spans="1:10" ht="12.75">
      <c r="A23" s="28">
        <v>20</v>
      </c>
      <c r="B23" s="28" t="s">
        <v>123</v>
      </c>
      <c r="C23" s="28" t="s">
        <v>126</v>
      </c>
      <c r="D23" s="28">
        <v>10</v>
      </c>
      <c r="E23" s="28">
        <v>1</v>
      </c>
      <c r="F23" s="28">
        <v>0</v>
      </c>
      <c r="G23" s="28">
        <v>1</v>
      </c>
      <c r="H23" s="28">
        <v>0</v>
      </c>
      <c r="I23" s="28">
        <v>8</v>
      </c>
      <c r="J23" s="28">
        <v>0</v>
      </c>
    </row>
    <row r="24" spans="1:10" ht="12.75">
      <c r="A24" s="28">
        <v>21</v>
      </c>
      <c r="B24" s="28" t="s">
        <v>127</v>
      </c>
      <c r="C24" s="28" t="s">
        <v>128</v>
      </c>
      <c r="D24" s="28">
        <v>31</v>
      </c>
      <c r="E24" s="28">
        <v>0</v>
      </c>
      <c r="F24" s="28">
        <v>0</v>
      </c>
      <c r="G24" s="28">
        <v>3</v>
      </c>
      <c r="H24" s="28">
        <v>0</v>
      </c>
      <c r="I24" s="28">
        <v>28</v>
      </c>
      <c r="J24" s="28">
        <v>0</v>
      </c>
    </row>
    <row r="25" spans="1:10" ht="12.75">
      <c r="A25" s="28">
        <v>22</v>
      </c>
      <c r="B25" s="28" t="s">
        <v>127</v>
      </c>
      <c r="C25" s="28" t="s">
        <v>129</v>
      </c>
      <c r="D25" s="28">
        <v>25</v>
      </c>
      <c r="E25" s="28">
        <v>5</v>
      </c>
      <c r="F25" s="28">
        <v>0</v>
      </c>
      <c r="G25" s="28">
        <v>2</v>
      </c>
      <c r="H25" s="28">
        <v>0</v>
      </c>
      <c r="I25" s="28">
        <v>18</v>
      </c>
      <c r="J25" s="28">
        <v>0</v>
      </c>
    </row>
    <row r="26" spans="1:10" ht="12.75">
      <c r="A26" s="28">
        <v>23</v>
      </c>
      <c r="B26" s="28" t="s">
        <v>127</v>
      </c>
      <c r="C26" s="28" t="s">
        <v>130</v>
      </c>
      <c r="D26" s="28">
        <v>8</v>
      </c>
      <c r="E26" s="28">
        <v>0</v>
      </c>
      <c r="F26" s="28">
        <v>0</v>
      </c>
      <c r="G26" s="28">
        <v>0</v>
      </c>
      <c r="H26" s="28">
        <v>0</v>
      </c>
      <c r="I26" s="28">
        <v>8</v>
      </c>
      <c r="J26" s="28">
        <v>0</v>
      </c>
    </row>
    <row r="27" spans="1:10" ht="12.75">
      <c r="A27" s="28">
        <v>24</v>
      </c>
      <c r="B27" s="28" t="s">
        <v>131</v>
      </c>
      <c r="C27" s="28" t="s">
        <v>132</v>
      </c>
      <c r="D27" s="28">
        <v>31</v>
      </c>
      <c r="E27" s="28">
        <v>0</v>
      </c>
      <c r="F27" s="28">
        <v>0</v>
      </c>
      <c r="G27" s="28">
        <v>6</v>
      </c>
      <c r="H27" s="28">
        <v>1</v>
      </c>
      <c r="I27" s="28">
        <v>24</v>
      </c>
      <c r="J27" s="28">
        <v>0</v>
      </c>
    </row>
    <row r="28" spans="1:10" ht="12.75">
      <c r="A28" s="28">
        <v>25</v>
      </c>
      <c r="B28" s="28" t="s">
        <v>133</v>
      </c>
      <c r="C28" s="28" t="s">
        <v>134</v>
      </c>
      <c r="D28" s="28">
        <v>24</v>
      </c>
      <c r="E28" s="28">
        <v>1</v>
      </c>
      <c r="F28" s="28">
        <v>0</v>
      </c>
      <c r="G28" s="28">
        <v>0</v>
      </c>
      <c r="H28" s="28">
        <v>0</v>
      </c>
      <c r="I28" s="28">
        <v>22</v>
      </c>
      <c r="J28" s="28">
        <v>1</v>
      </c>
    </row>
    <row r="29" spans="1:10" ht="12.75">
      <c r="A29" s="28">
        <v>26</v>
      </c>
      <c r="B29" s="28" t="s">
        <v>135</v>
      </c>
      <c r="C29" s="28" t="s">
        <v>136</v>
      </c>
      <c r="D29" s="28">
        <v>27</v>
      </c>
      <c r="E29" s="28">
        <v>0</v>
      </c>
      <c r="F29" s="28">
        <v>0</v>
      </c>
      <c r="G29" s="28">
        <v>14</v>
      </c>
      <c r="H29" s="28">
        <v>0</v>
      </c>
      <c r="I29" s="28">
        <v>13</v>
      </c>
      <c r="J29" s="28">
        <v>0</v>
      </c>
    </row>
    <row r="30" spans="1:10" ht="12.75">
      <c r="A30" s="28">
        <v>27</v>
      </c>
      <c r="B30" s="28" t="s">
        <v>135</v>
      </c>
      <c r="C30" s="28" t="s">
        <v>137</v>
      </c>
      <c r="D30" s="28">
        <v>45</v>
      </c>
      <c r="E30" s="28">
        <v>0</v>
      </c>
      <c r="F30" s="28">
        <v>2</v>
      </c>
      <c r="G30" s="28">
        <v>26</v>
      </c>
      <c r="H30" s="28">
        <v>0</v>
      </c>
      <c r="I30" s="28">
        <v>17</v>
      </c>
      <c r="J30" s="28">
        <v>0</v>
      </c>
    </row>
    <row r="31" spans="1:10" ht="12.75">
      <c r="A31" s="28">
        <v>28</v>
      </c>
      <c r="B31" s="28" t="s">
        <v>138</v>
      </c>
      <c r="C31" s="28" t="s">
        <v>139</v>
      </c>
      <c r="D31" s="28">
        <v>62</v>
      </c>
      <c r="E31" s="28">
        <v>0</v>
      </c>
      <c r="F31" s="28">
        <v>0</v>
      </c>
      <c r="G31" s="28">
        <v>6</v>
      </c>
      <c r="H31" s="28">
        <v>1</v>
      </c>
      <c r="I31" s="28">
        <v>55</v>
      </c>
      <c r="J31" s="28">
        <v>0</v>
      </c>
    </row>
    <row r="32" spans="1:10" ht="12.75">
      <c r="A32" s="28">
        <v>29</v>
      </c>
      <c r="B32" s="28" t="s">
        <v>138</v>
      </c>
      <c r="C32" s="28" t="s">
        <v>140</v>
      </c>
      <c r="D32" s="28">
        <v>7</v>
      </c>
      <c r="E32" s="28">
        <v>1</v>
      </c>
      <c r="F32" s="28">
        <v>0</v>
      </c>
      <c r="G32" s="28">
        <v>0</v>
      </c>
      <c r="H32" s="28">
        <v>0</v>
      </c>
      <c r="I32" s="28">
        <v>6</v>
      </c>
      <c r="J32" s="28">
        <v>0</v>
      </c>
    </row>
    <row r="33" spans="1:10" ht="12.75">
      <c r="A33" s="28">
        <v>30</v>
      </c>
      <c r="B33" s="28" t="s">
        <v>138</v>
      </c>
      <c r="C33" s="28" t="s">
        <v>141</v>
      </c>
      <c r="D33" s="28">
        <v>7</v>
      </c>
      <c r="E33" s="28">
        <v>0</v>
      </c>
      <c r="F33" s="28">
        <v>0</v>
      </c>
      <c r="G33" s="28">
        <v>2</v>
      </c>
      <c r="H33" s="28">
        <v>0</v>
      </c>
      <c r="I33" s="28">
        <v>5</v>
      </c>
      <c r="J33" s="28">
        <v>0</v>
      </c>
    </row>
    <row r="34" spans="1:10" ht="12.75">
      <c r="A34" s="28">
        <v>31</v>
      </c>
      <c r="B34" s="28" t="s">
        <v>142</v>
      </c>
      <c r="C34" s="28" t="s">
        <v>143</v>
      </c>
      <c r="D34" s="28">
        <v>1</v>
      </c>
      <c r="E34" s="28">
        <v>0</v>
      </c>
      <c r="F34" s="28">
        <v>0</v>
      </c>
      <c r="G34" s="28">
        <v>0</v>
      </c>
      <c r="H34" s="28">
        <v>0</v>
      </c>
      <c r="I34" s="28">
        <v>1</v>
      </c>
      <c r="J34" s="28">
        <v>0</v>
      </c>
    </row>
    <row r="35" spans="1:10" ht="12.75">
      <c r="A35" s="28">
        <v>32</v>
      </c>
      <c r="B35" s="28" t="s">
        <v>142</v>
      </c>
      <c r="C35" s="28" t="s">
        <v>144</v>
      </c>
      <c r="D35" s="28">
        <v>12</v>
      </c>
      <c r="E35" s="28">
        <v>1</v>
      </c>
      <c r="F35" s="28">
        <v>0</v>
      </c>
      <c r="G35" s="28">
        <v>7</v>
      </c>
      <c r="H35" s="28">
        <v>0</v>
      </c>
      <c r="I35" s="28">
        <v>4</v>
      </c>
      <c r="J35" s="28">
        <v>0</v>
      </c>
    </row>
    <row r="36" spans="1:10" ht="12.75">
      <c r="A36" s="28">
        <v>33</v>
      </c>
      <c r="B36" s="28" t="s">
        <v>142</v>
      </c>
      <c r="C36" s="28" t="s">
        <v>145</v>
      </c>
      <c r="D36" s="28">
        <v>115</v>
      </c>
      <c r="E36" s="28">
        <v>4</v>
      </c>
      <c r="F36" s="28">
        <v>1</v>
      </c>
      <c r="G36" s="28">
        <v>15</v>
      </c>
      <c r="H36" s="28">
        <v>1</v>
      </c>
      <c r="I36" s="28">
        <v>93</v>
      </c>
      <c r="J36" s="28">
        <v>1</v>
      </c>
    </row>
    <row r="37" spans="1:10" ht="12.75">
      <c r="A37" s="28">
        <v>34</v>
      </c>
      <c r="B37" s="28" t="s">
        <v>142</v>
      </c>
      <c r="C37" s="28" t="s">
        <v>146</v>
      </c>
      <c r="D37" s="28">
        <v>9</v>
      </c>
      <c r="E37" s="28">
        <v>1</v>
      </c>
      <c r="F37" s="28">
        <v>0</v>
      </c>
      <c r="G37" s="28">
        <v>2</v>
      </c>
      <c r="H37" s="28">
        <v>0</v>
      </c>
      <c r="I37" s="28">
        <v>6</v>
      </c>
      <c r="J37" s="28">
        <v>0</v>
      </c>
    </row>
    <row r="38" spans="1:10" ht="12.75">
      <c r="A38" s="28">
        <v>35</v>
      </c>
      <c r="B38" s="28" t="s">
        <v>142</v>
      </c>
      <c r="C38" s="28" t="s">
        <v>147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0" ht="12.75">
      <c r="A39" s="28">
        <v>36</v>
      </c>
      <c r="B39" s="28" t="s">
        <v>148</v>
      </c>
      <c r="C39" s="28" t="s">
        <v>149</v>
      </c>
      <c r="D39" s="28">
        <v>19</v>
      </c>
      <c r="E39" s="28">
        <v>2</v>
      </c>
      <c r="F39" s="28">
        <v>0</v>
      </c>
      <c r="G39" s="28">
        <v>2</v>
      </c>
      <c r="H39" s="28">
        <v>0</v>
      </c>
      <c r="I39" s="28">
        <v>15</v>
      </c>
      <c r="J39" s="28">
        <v>0</v>
      </c>
    </row>
    <row r="40" spans="1:10" ht="12.75">
      <c r="A40" s="28">
        <v>37</v>
      </c>
      <c r="B40" s="28" t="s">
        <v>148</v>
      </c>
      <c r="C40" s="28" t="s">
        <v>150</v>
      </c>
      <c r="D40" s="28">
        <v>6</v>
      </c>
      <c r="E40" s="28">
        <v>1</v>
      </c>
      <c r="F40" s="28">
        <v>0</v>
      </c>
      <c r="G40" s="28">
        <v>0</v>
      </c>
      <c r="H40" s="28">
        <v>0</v>
      </c>
      <c r="I40" s="28">
        <v>5</v>
      </c>
      <c r="J40" s="28">
        <v>0</v>
      </c>
    </row>
    <row r="41" spans="1:10" ht="12.75">
      <c r="A41" s="28">
        <v>38</v>
      </c>
      <c r="B41" s="28" t="s">
        <v>148</v>
      </c>
      <c r="C41" s="28" t="s">
        <v>151</v>
      </c>
      <c r="D41" s="28">
        <v>3</v>
      </c>
      <c r="E41" s="28">
        <v>0</v>
      </c>
      <c r="F41" s="28">
        <v>0</v>
      </c>
      <c r="G41" s="28">
        <v>0</v>
      </c>
      <c r="H41" s="28">
        <v>0</v>
      </c>
      <c r="I41" s="28">
        <v>3</v>
      </c>
      <c r="J41" s="28">
        <v>0</v>
      </c>
    </row>
    <row r="42" spans="1:10" ht="12.75">
      <c r="A42" s="28">
        <v>39</v>
      </c>
      <c r="B42" s="28" t="s">
        <v>152</v>
      </c>
      <c r="C42" s="28" t="s">
        <v>153</v>
      </c>
      <c r="D42" s="28">
        <v>7</v>
      </c>
      <c r="E42" s="28">
        <v>0</v>
      </c>
      <c r="F42" s="28">
        <v>0</v>
      </c>
      <c r="G42" s="28">
        <v>0</v>
      </c>
      <c r="H42" s="28">
        <v>0</v>
      </c>
      <c r="I42" s="28">
        <v>7</v>
      </c>
      <c r="J42" s="28">
        <v>0</v>
      </c>
    </row>
    <row r="43" spans="1:10" ht="12.75">
      <c r="A43" s="28">
        <v>40</v>
      </c>
      <c r="B43" s="28" t="s">
        <v>152</v>
      </c>
      <c r="C43" s="28" t="s">
        <v>154</v>
      </c>
      <c r="D43" s="28">
        <v>22</v>
      </c>
      <c r="E43" s="28">
        <v>2</v>
      </c>
      <c r="F43" s="28">
        <v>0</v>
      </c>
      <c r="G43" s="28">
        <v>6</v>
      </c>
      <c r="H43" s="28">
        <v>0</v>
      </c>
      <c r="I43" s="28">
        <v>14</v>
      </c>
      <c r="J43" s="28">
        <v>0</v>
      </c>
    </row>
    <row r="44" spans="1:10" ht="12.75">
      <c r="A44" s="28">
        <v>41</v>
      </c>
      <c r="B44" s="28" t="s">
        <v>152</v>
      </c>
      <c r="C44" s="28" t="s">
        <v>155</v>
      </c>
      <c r="D44" s="28">
        <v>21</v>
      </c>
      <c r="E44" s="28">
        <v>0</v>
      </c>
      <c r="F44" s="28">
        <v>0</v>
      </c>
      <c r="G44" s="28">
        <v>3</v>
      </c>
      <c r="H44" s="28">
        <v>0</v>
      </c>
      <c r="I44" s="28">
        <v>18</v>
      </c>
      <c r="J44" s="28">
        <v>0</v>
      </c>
    </row>
    <row r="45" spans="1:10" ht="12.75">
      <c r="A45" s="28">
        <v>42</v>
      </c>
      <c r="B45" s="28" t="s">
        <v>156</v>
      </c>
      <c r="C45" s="28" t="s">
        <v>157</v>
      </c>
      <c r="D45" s="28">
        <v>1</v>
      </c>
      <c r="E45" s="28">
        <v>0</v>
      </c>
      <c r="F45" s="28">
        <v>0</v>
      </c>
      <c r="G45" s="28">
        <v>1</v>
      </c>
      <c r="H45" s="28">
        <v>0</v>
      </c>
      <c r="I45" s="28">
        <v>0</v>
      </c>
      <c r="J45" s="28">
        <v>0</v>
      </c>
    </row>
    <row r="46" spans="1:10" ht="12.75">
      <c r="A46" s="28">
        <v>43</v>
      </c>
      <c r="B46" s="28" t="s">
        <v>156</v>
      </c>
      <c r="C46" s="28" t="s">
        <v>158</v>
      </c>
      <c r="D46" s="28">
        <v>18</v>
      </c>
      <c r="E46" s="28">
        <v>0</v>
      </c>
      <c r="F46" s="28">
        <v>0</v>
      </c>
      <c r="G46" s="28">
        <v>6</v>
      </c>
      <c r="H46" s="28">
        <v>0</v>
      </c>
      <c r="I46" s="28">
        <v>12</v>
      </c>
      <c r="J46" s="28">
        <v>0</v>
      </c>
    </row>
    <row r="47" spans="1:10" ht="12.75">
      <c r="A47" s="28">
        <v>44</v>
      </c>
      <c r="B47" s="28" t="s">
        <v>159</v>
      </c>
      <c r="C47" s="28" t="s">
        <v>160</v>
      </c>
      <c r="D47" s="28">
        <v>16</v>
      </c>
      <c r="E47" s="28">
        <v>1</v>
      </c>
      <c r="F47" s="28">
        <v>0</v>
      </c>
      <c r="G47" s="28">
        <v>1</v>
      </c>
      <c r="H47" s="28">
        <v>1</v>
      </c>
      <c r="I47" s="28">
        <v>13</v>
      </c>
      <c r="J47" s="28">
        <v>0</v>
      </c>
    </row>
    <row r="48" spans="1:10" ht="12.75">
      <c r="A48" s="28">
        <v>45</v>
      </c>
      <c r="B48" s="28" t="s">
        <v>159</v>
      </c>
      <c r="C48" s="28" t="s">
        <v>161</v>
      </c>
      <c r="D48" s="28">
        <v>2</v>
      </c>
      <c r="E48" s="28">
        <v>0</v>
      </c>
      <c r="F48" s="28">
        <v>0</v>
      </c>
      <c r="G48" s="28">
        <v>0</v>
      </c>
      <c r="H48" s="28">
        <v>0</v>
      </c>
      <c r="I48" s="28">
        <v>2</v>
      </c>
      <c r="J48" s="28">
        <v>0</v>
      </c>
    </row>
    <row r="49" spans="1:10" ht="12.75">
      <c r="A49" s="28">
        <v>46</v>
      </c>
      <c r="B49" s="28" t="s">
        <v>159</v>
      </c>
      <c r="C49" s="28" t="s">
        <v>162</v>
      </c>
      <c r="D49" s="28">
        <v>14</v>
      </c>
      <c r="E49" s="28">
        <v>0</v>
      </c>
      <c r="F49" s="28">
        <v>0</v>
      </c>
      <c r="G49" s="28">
        <v>3</v>
      </c>
      <c r="H49" s="28">
        <v>0</v>
      </c>
      <c r="I49" s="28">
        <v>11</v>
      </c>
      <c r="J49" s="28">
        <v>0</v>
      </c>
    </row>
    <row r="50" spans="1:10" ht="12.75">
      <c r="A50" s="28">
        <v>47</v>
      </c>
      <c r="B50" s="28" t="s">
        <v>159</v>
      </c>
      <c r="C50" s="28" t="s">
        <v>163</v>
      </c>
      <c r="D50" s="28">
        <v>53</v>
      </c>
      <c r="E50" s="28">
        <v>1</v>
      </c>
      <c r="F50" s="28">
        <v>0</v>
      </c>
      <c r="G50" s="28">
        <v>24</v>
      </c>
      <c r="H50" s="28">
        <v>0</v>
      </c>
      <c r="I50" s="28">
        <v>28</v>
      </c>
      <c r="J50" s="28">
        <v>0</v>
      </c>
    </row>
    <row r="51" spans="1:10" ht="12.75">
      <c r="A51" s="28">
        <v>48</v>
      </c>
      <c r="B51" s="28" t="s">
        <v>159</v>
      </c>
      <c r="C51" s="28" t="s">
        <v>164</v>
      </c>
      <c r="D51" s="28">
        <v>6</v>
      </c>
      <c r="E51" s="28">
        <v>0</v>
      </c>
      <c r="F51" s="28">
        <v>0</v>
      </c>
      <c r="G51" s="28">
        <v>0</v>
      </c>
      <c r="H51" s="28">
        <v>0</v>
      </c>
      <c r="I51" s="28">
        <v>6</v>
      </c>
      <c r="J51" s="28">
        <v>0</v>
      </c>
    </row>
    <row r="52" spans="1:10" ht="12.75">
      <c r="A52" s="28">
        <v>49</v>
      </c>
      <c r="B52" s="28" t="s">
        <v>159</v>
      </c>
      <c r="C52" s="28" t="s">
        <v>165</v>
      </c>
      <c r="D52" s="28">
        <v>14</v>
      </c>
      <c r="E52" s="28">
        <v>0</v>
      </c>
      <c r="F52" s="28">
        <v>0</v>
      </c>
      <c r="G52" s="28">
        <v>1</v>
      </c>
      <c r="H52" s="28">
        <v>0</v>
      </c>
      <c r="I52" s="28">
        <v>13</v>
      </c>
      <c r="J52" s="28">
        <v>0</v>
      </c>
    </row>
    <row r="53" spans="1:10" ht="12.75">
      <c r="A53" s="28">
        <v>50</v>
      </c>
      <c r="B53" s="28" t="s">
        <v>159</v>
      </c>
      <c r="C53" s="28" t="s">
        <v>166</v>
      </c>
      <c r="D53" s="28">
        <v>3</v>
      </c>
      <c r="E53" s="28">
        <v>0</v>
      </c>
      <c r="F53" s="28">
        <v>0</v>
      </c>
      <c r="G53" s="28">
        <v>1</v>
      </c>
      <c r="H53" s="28">
        <v>0</v>
      </c>
      <c r="I53" s="28">
        <v>2</v>
      </c>
      <c r="J53" s="28">
        <v>0</v>
      </c>
    </row>
    <row r="54" spans="1:10" ht="12.75">
      <c r="A54" s="28">
        <v>51</v>
      </c>
      <c r="B54" s="28" t="s">
        <v>167</v>
      </c>
      <c r="C54" s="28" t="s">
        <v>168</v>
      </c>
      <c r="D54" s="28">
        <v>10</v>
      </c>
      <c r="E54" s="28">
        <v>0</v>
      </c>
      <c r="F54" s="28">
        <v>0</v>
      </c>
      <c r="G54" s="28">
        <v>0</v>
      </c>
      <c r="H54" s="28">
        <v>0</v>
      </c>
      <c r="I54" s="28">
        <v>10</v>
      </c>
      <c r="J54" s="28">
        <v>0</v>
      </c>
    </row>
    <row r="55" spans="1:10" ht="12.75">
      <c r="A55" s="28">
        <v>52</v>
      </c>
      <c r="B55" s="28" t="s">
        <v>169</v>
      </c>
      <c r="C55" s="28" t="s">
        <v>170</v>
      </c>
      <c r="D55" s="28">
        <v>5</v>
      </c>
      <c r="E55" s="28">
        <v>0</v>
      </c>
      <c r="F55" s="28">
        <v>0</v>
      </c>
      <c r="G55" s="28">
        <v>3</v>
      </c>
      <c r="H55" s="28">
        <v>0</v>
      </c>
      <c r="I55" s="28">
        <v>2</v>
      </c>
      <c r="J55" s="28">
        <v>0</v>
      </c>
    </row>
    <row r="56" spans="1:10" ht="12.75">
      <c r="A56" s="28">
        <v>53</v>
      </c>
      <c r="B56" s="28" t="s">
        <v>169</v>
      </c>
      <c r="C56" s="28" t="s">
        <v>171</v>
      </c>
      <c r="D56" s="28">
        <v>9</v>
      </c>
      <c r="E56" s="28">
        <v>0</v>
      </c>
      <c r="F56" s="28">
        <v>0</v>
      </c>
      <c r="G56" s="28">
        <v>1</v>
      </c>
      <c r="H56" s="28">
        <v>1</v>
      </c>
      <c r="I56" s="28">
        <v>7</v>
      </c>
      <c r="J56" s="28">
        <v>0</v>
      </c>
    </row>
    <row r="57" spans="1:10" ht="12.75">
      <c r="A57" s="28">
        <v>54</v>
      </c>
      <c r="B57" s="28" t="s">
        <v>169</v>
      </c>
      <c r="C57" s="28" t="s">
        <v>172</v>
      </c>
      <c r="D57" s="28">
        <v>3</v>
      </c>
      <c r="E57" s="28">
        <v>0</v>
      </c>
      <c r="F57" s="28">
        <v>0</v>
      </c>
      <c r="G57" s="28">
        <v>0</v>
      </c>
      <c r="H57" s="28">
        <v>0</v>
      </c>
      <c r="I57" s="28">
        <v>3</v>
      </c>
      <c r="J57" s="28">
        <v>0</v>
      </c>
    </row>
    <row r="58" spans="1:10" ht="12.75">
      <c r="A58" s="28">
        <v>55</v>
      </c>
      <c r="B58" s="28" t="s">
        <v>169</v>
      </c>
      <c r="C58" s="28" t="s">
        <v>173</v>
      </c>
      <c r="D58" s="28">
        <v>6</v>
      </c>
      <c r="E58" s="28">
        <v>1</v>
      </c>
      <c r="F58" s="28">
        <v>0</v>
      </c>
      <c r="G58" s="28">
        <v>0</v>
      </c>
      <c r="H58" s="28">
        <v>0</v>
      </c>
      <c r="I58" s="28">
        <v>5</v>
      </c>
      <c r="J58" s="28">
        <v>0</v>
      </c>
    </row>
    <row r="59" spans="1:10" ht="12.75">
      <c r="A59" s="28">
        <v>56</v>
      </c>
      <c r="B59" s="28" t="s">
        <v>169</v>
      </c>
      <c r="C59" s="28" t="s">
        <v>174</v>
      </c>
      <c r="D59" s="28">
        <v>15</v>
      </c>
      <c r="E59" s="28">
        <v>0</v>
      </c>
      <c r="F59" s="28">
        <v>0</v>
      </c>
      <c r="G59" s="28">
        <v>6</v>
      </c>
      <c r="H59" s="28">
        <v>0</v>
      </c>
      <c r="I59" s="28">
        <v>9</v>
      </c>
      <c r="J59" s="28">
        <v>0</v>
      </c>
    </row>
    <row r="60" spans="1:10" ht="12.75">
      <c r="A60" s="28">
        <v>57</v>
      </c>
      <c r="B60" s="28" t="s">
        <v>169</v>
      </c>
      <c r="C60" s="28" t="s">
        <v>175</v>
      </c>
      <c r="D60" s="28">
        <v>9</v>
      </c>
      <c r="E60" s="28">
        <v>0</v>
      </c>
      <c r="F60" s="28">
        <v>0</v>
      </c>
      <c r="G60" s="28">
        <v>1</v>
      </c>
      <c r="H60" s="28">
        <v>0</v>
      </c>
      <c r="I60" s="28">
        <v>8</v>
      </c>
      <c r="J60" s="28">
        <v>0</v>
      </c>
    </row>
    <row r="61" spans="1:10" ht="12.75">
      <c r="A61" s="28">
        <v>58</v>
      </c>
      <c r="B61" s="28" t="s">
        <v>169</v>
      </c>
      <c r="C61" s="28" t="s">
        <v>176</v>
      </c>
      <c r="D61" s="28">
        <v>11</v>
      </c>
      <c r="E61" s="28">
        <v>1</v>
      </c>
      <c r="F61" s="28">
        <v>0</v>
      </c>
      <c r="G61" s="28">
        <v>2</v>
      </c>
      <c r="H61" s="28">
        <v>0</v>
      </c>
      <c r="I61" s="28">
        <v>8</v>
      </c>
      <c r="J61" s="28">
        <v>0</v>
      </c>
    </row>
    <row r="62" spans="1:10" ht="12.75">
      <c r="A62" s="28">
        <v>59</v>
      </c>
      <c r="B62" s="28" t="s">
        <v>169</v>
      </c>
      <c r="C62" s="28" t="s">
        <v>177</v>
      </c>
      <c r="D62" s="28">
        <v>3</v>
      </c>
      <c r="E62" s="28">
        <v>0</v>
      </c>
      <c r="F62" s="28">
        <v>0</v>
      </c>
      <c r="G62" s="28">
        <v>0</v>
      </c>
      <c r="H62" s="28">
        <v>0</v>
      </c>
      <c r="I62" s="28">
        <v>3</v>
      </c>
      <c r="J62" s="28">
        <v>0</v>
      </c>
    </row>
    <row r="63" spans="1:10" ht="12.75">
      <c r="A63" s="28">
        <v>60</v>
      </c>
      <c r="B63" s="28" t="s">
        <v>169</v>
      </c>
      <c r="C63" s="28" t="s">
        <v>178</v>
      </c>
      <c r="D63" s="28">
        <v>7</v>
      </c>
      <c r="E63" s="28">
        <v>0</v>
      </c>
      <c r="F63" s="28">
        <v>0</v>
      </c>
      <c r="G63" s="28">
        <v>0</v>
      </c>
      <c r="H63" s="28">
        <v>0</v>
      </c>
      <c r="I63" s="28">
        <v>7</v>
      </c>
      <c r="J63" s="28">
        <v>0</v>
      </c>
    </row>
    <row r="64" spans="1:10" ht="12.75">
      <c r="A64" s="28">
        <v>61</v>
      </c>
      <c r="B64" s="28" t="s">
        <v>179</v>
      </c>
      <c r="C64" s="28" t="s">
        <v>180</v>
      </c>
      <c r="D64" s="28">
        <v>27</v>
      </c>
      <c r="E64" s="28">
        <v>1</v>
      </c>
      <c r="F64" s="28">
        <v>1</v>
      </c>
      <c r="G64" s="28">
        <v>5</v>
      </c>
      <c r="H64" s="28">
        <v>0</v>
      </c>
      <c r="I64" s="28">
        <v>20</v>
      </c>
      <c r="J64" s="28">
        <v>0</v>
      </c>
    </row>
    <row r="65" spans="1:10" ht="12.75">
      <c r="A65" s="28">
        <v>62</v>
      </c>
      <c r="B65" s="28" t="s">
        <v>181</v>
      </c>
      <c r="C65" s="28" t="s">
        <v>182</v>
      </c>
      <c r="D65" s="28">
        <v>14</v>
      </c>
      <c r="E65" s="28">
        <v>0</v>
      </c>
      <c r="F65" s="28">
        <v>0</v>
      </c>
      <c r="G65" s="28">
        <v>1</v>
      </c>
      <c r="H65" s="28">
        <v>0</v>
      </c>
      <c r="I65" s="28">
        <v>13</v>
      </c>
      <c r="J65" s="28">
        <v>0</v>
      </c>
    </row>
    <row r="66" spans="1:10" ht="12.75">
      <c r="A66" s="28">
        <v>63</v>
      </c>
      <c r="B66" s="28" t="s">
        <v>181</v>
      </c>
      <c r="C66" s="28" t="s">
        <v>57</v>
      </c>
      <c r="D66" s="28">
        <v>24</v>
      </c>
      <c r="E66" s="28">
        <v>0</v>
      </c>
      <c r="F66" s="28">
        <v>4</v>
      </c>
      <c r="G66" s="28">
        <v>6</v>
      </c>
      <c r="H66" s="28">
        <v>0</v>
      </c>
      <c r="I66" s="28">
        <v>14</v>
      </c>
      <c r="J66" s="28">
        <v>0</v>
      </c>
    </row>
    <row r="67" spans="1:10" ht="12.75">
      <c r="A67" s="28">
        <v>64</v>
      </c>
      <c r="B67" s="28" t="s">
        <v>183</v>
      </c>
      <c r="C67" s="28" t="s">
        <v>184</v>
      </c>
      <c r="D67" s="28">
        <v>17</v>
      </c>
      <c r="E67" s="28">
        <v>0</v>
      </c>
      <c r="F67" s="28">
        <v>0</v>
      </c>
      <c r="G67" s="28">
        <v>1</v>
      </c>
      <c r="H67" s="28">
        <v>0</v>
      </c>
      <c r="I67" s="28">
        <v>16</v>
      </c>
      <c r="J67" s="28">
        <v>0</v>
      </c>
    </row>
    <row r="68" spans="1:10" ht="12.75">
      <c r="A68" s="28">
        <v>65</v>
      </c>
      <c r="B68" s="28" t="s">
        <v>185</v>
      </c>
      <c r="C68" s="28" t="s">
        <v>186</v>
      </c>
      <c r="D68" s="28">
        <v>9</v>
      </c>
      <c r="E68" s="28">
        <v>1</v>
      </c>
      <c r="F68" s="28">
        <v>2</v>
      </c>
      <c r="G68" s="28">
        <v>0</v>
      </c>
      <c r="H68" s="28">
        <v>0</v>
      </c>
      <c r="I68" s="28">
        <v>6</v>
      </c>
      <c r="J68" s="28">
        <v>0</v>
      </c>
    </row>
    <row r="69" spans="1:10" ht="12.75">
      <c r="A69" s="28">
        <v>66</v>
      </c>
      <c r="B69" s="28" t="s">
        <v>185</v>
      </c>
      <c r="C69" s="28" t="s">
        <v>187</v>
      </c>
      <c r="D69" s="28">
        <v>6</v>
      </c>
      <c r="E69" s="28">
        <v>0</v>
      </c>
      <c r="F69" s="28">
        <v>0</v>
      </c>
      <c r="G69" s="28">
        <v>1</v>
      </c>
      <c r="H69" s="28">
        <v>0</v>
      </c>
      <c r="I69" s="28">
        <v>5</v>
      </c>
      <c r="J69" s="28">
        <v>0</v>
      </c>
    </row>
    <row r="70" spans="1:10" ht="12.75">
      <c r="A70" s="28">
        <v>67</v>
      </c>
      <c r="B70" s="28" t="s">
        <v>185</v>
      </c>
      <c r="C70" s="28" t="s">
        <v>188</v>
      </c>
      <c r="D70" s="28">
        <v>23</v>
      </c>
      <c r="E70" s="28">
        <v>1</v>
      </c>
      <c r="F70" s="28">
        <v>0</v>
      </c>
      <c r="G70" s="28">
        <v>1</v>
      </c>
      <c r="H70" s="28">
        <v>0</v>
      </c>
      <c r="I70" s="28">
        <v>21</v>
      </c>
      <c r="J70" s="28">
        <v>0</v>
      </c>
    </row>
    <row r="71" spans="1:10" ht="12.75">
      <c r="A71" s="28">
        <v>68</v>
      </c>
      <c r="B71" s="28" t="s">
        <v>185</v>
      </c>
      <c r="C71" s="28" t="s">
        <v>189</v>
      </c>
      <c r="D71" s="28">
        <v>12</v>
      </c>
      <c r="E71" s="28">
        <v>0</v>
      </c>
      <c r="F71" s="28">
        <v>0</v>
      </c>
      <c r="G71" s="28">
        <v>2</v>
      </c>
      <c r="H71" s="28">
        <v>0</v>
      </c>
      <c r="I71" s="28">
        <v>10</v>
      </c>
      <c r="J71" s="28">
        <v>0</v>
      </c>
    </row>
    <row r="72" spans="1:10" ht="12.75">
      <c r="A72" s="28">
        <v>69</v>
      </c>
      <c r="B72" s="28" t="s">
        <v>190</v>
      </c>
      <c r="C72" s="28" t="s">
        <v>191</v>
      </c>
      <c r="D72" s="28">
        <v>15</v>
      </c>
      <c r="E72" s="28">
        <v>1</v>
      </c>
      <c r="F72" s="28">
        <v>0</v>
      </c>
      <c r="G72" s="28">
        <v>2</v>
      </c>
      <c r="H72" s="28">
        <v>0</v>
      </c>
      <c r="I72" s="28">
        <v>12</v>
      </c>
      <c r="J72" s="28">
        <v>0</v>
      </c>
    </row>
    <row r="73" spans="1:10" ht="12.75">
      <c r="A73" s="28">
        <v>70</v>
      </c>
      <c r="B73" s="28" t="s">
        <v>190</v>
      </c>
      <c r="C73" s="28" t="s">
        <v>192</v>
      </c>
      <c r="D73" s="28">
        <v>12</v>
      </c>
      <c r="E73" s="28">
        <v>1</v>
      </c>
      <c r="F73" s="28">
        <v>0</v>
      </c>
      <c r="G73" s="28">
        <v>2</v>
      </c>
      <c r="H73" s="28">
        <v>0</v>
      </c>
      <c r="I73" s="28">
        <v>9</v>
      </c>
      <c r="J73" s="28">
        <v>0</v>
      </c>
    </row>
    <row r="74" spans="1:10" ht="12.75">
      <c r="A74" s="28">
        <v>71</v>
      </c>
      <c r="B74" s="28" t="s">
        <v>193</v>
      </c>
      <c r="C74" s="28" t="s">
        <v>194</v>
      </c>
      <c r="D74" s="28">
        <v>17</v>
      </c>
      <c r="E74" s="28">
        <v>0</v>
      </c>
      <c r="F74" s="28">
        <v>0</v>
      </c>
      <c r="G74" s="28">
        <v>5</v>
      </c>
      <c r="H74" s="28">
        <v>0</v>
      </c>
      <c r="I74" s="28">
        <v>12</v>
      </c>
      <c r="J74" s="28">
        <v>0</v>
      </c>
    </row>
    <row r="75" spans="1:10" ht="12.75">
      <c r="A75" s="28">
        <v>72</v>
      </c>
      <c r="B75" s="28" t="s">
        <v>193</v>
      </c>
      <c r="C75" s="28" t="s">
        <v>195</v>
      </c>
      <c r="D75" s="28">
        <v>46</v>
      </c>
      <c r="E75" s="28">
        <v>1</v>
      </c>
      <c r="F75" s="28">
        <v>0</v>
      </c>
      <c r="G75" s="28">
        <v>4</v>
      </c>
      <c r="H75" s="28">
        <v>0</v>
      </c>
      <c r="I75" s="28">
        <v>41</v>
      </c>
      <c r="J75" s="28">
        <v>0</v>
      </c>
    </row>
    <row r="76" spans="1:10" ht="12.75">
      <c r="A76" s="28">
        <v>73</v>
      </c>
      <c r="B76" s="28" t="s">
        <v>196</v>
      </c>
      <c r="C76" s="28" t="s">
        <v>197</v>
      </c>
      <c r="D76" s="28">
        <v>168</v>
      </c>
      <c r="E76" s="28">
        <v>15</v>
      </c>
      <c r="F76" s="28">
        <v>0</v>
      </c>
      <c r="G76" s="28">
        <v>37</v>
      </c>
      <c r="H76" s="28">
        <v>0</v>
      </c>
      <c r="I76" s="28">
        <v>116</v>
      </c>
      <c r="J76" s="28">
        <v>0</v>
      </c>
    </row>
    <row r="77" spans="1:10" ht="12.75">
      <c r="A77" s="28">
        <v>74</v>
      </c>
      <c r="B77" s="28" t="s">
        <v>198</v>
      </c>
      <c r="C77" s="28" t="s">
        <v>199</v>
      </c>
      <c r="D77" s="28">
        <v>15</v>
      </c>
      <c r="E77" s="28">
        <v>0</v>
      </c>
      <c r="F77" s="28">
        <v>1</v>
      </c>
      <c r="G77" s="28">
        <v>0</v>
      </c>
      <c r="H77" s="28">
        <v>0</v>
      </c>
      <c r="I77" s="28">
        <v>14</v>
      </c>
      <c r="J77" s="28">
        <v>0</v>
      </c>
    </row>
    <row r="78" spans="1:10" ht="12.75">
      <c r="A78" s="28">
        <v>75</v>
      </c>
      <c r="B78" s="28" t="s">
        <v>200</v>
      </c>
      <c r="C78" s="28" t="s">
        <v>201</v>
      </c>
      <c r="D78" s="28">
        <v>39</v>
      </c>
      <c r="E78" s="28">
        <v>1</v>
      </c>
      <c r="F78" s="28">
        <v>0</v>
      </c>
      <c r="G78" s="28">
        <v>1</v>
      </c>
      <c r="H78" s="28">
        <v>0</v>
      </c>
      <c r="I78" s="28">
        <v>37</v>
      </c>
      <c r="J78" s="28">
        <v>0</v>
      </c>
    </row>
    <row r="79" spans="1:10" ht="15.75">
      <c r="A79" s="30">
        <v>75</v>
      </c>
      <c r="B79" s="31"/>
      <c r="C79" s="30" t="s">
        <v>202</v>
      </c>
      <c r="D79" s="32">
        <f aca="true" t="shared" si="0" ref="D79:J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1902</v>
      </c>
      <c r="E79" s="32">
        <f t="shared" si="0"/>
        <v>64</v>
      </c>
      <c r="F79" s="32">
        <f t="shared" si="0"/>
        <v>11</v>
      </c>
      <c r="G79" s="32">
        <f t="shared" si="0"/>
        <v>299</v>
      </c>
      <c r="H79" s="32">
        <f t="shared" si="0"/>
        <v>13</v>
      </c>
      <c r="I79" s="32">
        <f t="shared" si="0"/>
        <v>1510</v>
      </c>
      <c r="J79" s="32">
        <f t="shared" si="0"/>
        <v>5</v>
      </c>
    </row>
    <row r="80" spans="1:10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</row>
    <row r="81" spans="1:10" ht="12.75">
      <c r="A81" s="28">
        <v>1</v>
      </c>
      <c r="B81" s="28" t="s">
        <v>203</v>
      </c>
      <c r="C81" s="28" t="s">
        <v>204</v>
      </c>
      <c r="D81" s="28">
        <v>13</v>
      </c>
      <c r="E81" s="28">
        <v>3</v>
      </c>
      <c r="F81" s="28">
        <v>0</v>
      </c>
      <c r="G81" s="28">
        <v>1</v>
      </c>
      <c r="H81" s="28">
        <v>0</v>
      </c>
      <c r="I81" s="28">
        <v>8</v>
      </c>
      <c r="J81" s="28">
        <v>1</v>
      </c>
    </row>
    <row r="82" spans="1:10" ht="12.75">
      <c r="A82" s="28">
        <v>2</v>
      </c>
      <c r="B82" s="28" t="s">
        <v>100</v>
      </c>
      <c r="C82" s="28" t="s">
        <v>344</v>
      </c>
      <c r="D82" s="28">
        <v>3</v>
      </c>
      <c r="E82" s="28">
        <v>1</v>
      </c>
      <c r="F82" s="28">
        <v>0</v>
      </c>
      <c r="G82" s="28">
        <v>0</v>
      </c>
      <c r="H82" s="28">
        <v>0</v>
      </c>
      <c r="I82" s="28">
        <v>2</v>
      </c>
      <c r="J82" s="28">
        <v>0</v>
      </c>
    </row>
    <row r="83" spans="1:10" ht="12.75">
      <c r="A83" s="28">
        <v>3</v>
      </c>
      <c r="B83" s="28" t="s">
        <v>104</v>
      </c>
      <c r="C83" s="28" t="s">
        <v>206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</row>
    <row r="84" spans="1:10" ht="12.75">
      <c r="A84" s="28">
        <v>4</v>
      </c>
      <c r="B84" s="28" t="s">
        <v>106</v>
      </c>
      <c r="C84" s="28" t="s">
        <v>207</v>
      </c>
      <c r="D84" s="28">
        <v>38</v>
      </c>
      <c r="E84" s="28">
        <v>1</v>
      </c>
      <c r="F84" s="28">
        <v>0</v>
      </c>
      <c r="G84" s="28">
        <v>5</v>
      </c>
      <c r="H84" s="28">
        <v>0</v>
      </c>
      <c r="I84" s="28">
        <v>31</v>
      </c>
      <c r="J84" s="28">
        <v>1</v>
      </c>
    </row>
    <row r="85" spans="1:10" ht="12.75">
      <c r="A85" s="28">
        <v>5</v>
      </c>
      <c r="B85" s="28" t="s">
        <v>106</v>
      </c>
      <c r="C85" s="28" t="s">
        <v>208</v>
      </c>
      <c r="D85" s="28">
        <v>20</v>
      </c>
      <c r="E85" s="28">
        <v>3</v>
      </c>
      <c r="F85" s="28">
        <v>0</v>
      </c>
      <c r="G85" s="28">
        <v>1</v>
      </c>
      <c r="H85" s="28">
        <v>0</v>
      </c>
      <c r="I85" s="28">
        <v>16</v>
      </c>
      <c r="J85" s="28">
        <v>0</v>
      </c>
    </row>
    <row r="86" spans="1:10" ht="12.75">
      <c r="A86" s="28">
        <v>6</v>
      </c>
      <c r="B86" s="28" t="s">
        <v>106</v>
      </c>
      <c r="C86" s="28" t="s">
        <v>209</v>
      </c>
      <c r="D86" s="28">
        <v>8</v>
      </c>
      <c r="E86" s="28">
        <v>0</v>
      </c>
      <c r="F86" s="28">
        <v>1</v>
      </c>
      <c r="G86" s="28">
        <v>0</v>
      </c>
      <c r="H86" s="28">
        <v>0</v>
      </c>
      <c r="I86" s="28">
        <v>7</v>
      </c>
      <c r="J86" s="28">
        <v>0</v>
      </c>
    </row>
    <row r="87" spans="1:10" ht="12.75">
      <c r="A87" s="28">
        <v>7</v>
      </c>
      <c r="B87" s="28" t="s">
        <v>106</v>
      </c>
      <c r="C87" s="28" t="s">
        <v>210</v>
      </c>
      <c r="D87" s="28">
        <v>50</v>
      </c>
      <c r="E87" s="28">
        <v>2</v>
      </c>
      <c r="F87" s="28">
        <v>0</v>
      </c>
      <c r="G87" s="28">
        <v>2</v>
      </c>
      <c r="H87" s="28">
        <v>0</v>
      </c>
      <c r="I87" s="28">
        <v>46</v>
      </c>
      <c r="J87" s="28">
        <v>0</v>
      </c>
    </row>
    <row r="88" spans="1:10" ht="12.75">
      <c r="A88" s="28">
        <v>8</v>
      </c>
      <c r="B88" s="28" t="s">
        <v>115</v>
      </c>
      <c r="C88" s="28" t="s">
        <v>211</v>
      </c>
      <c r="D88" s="28">
        <v>10</v>
      </c>
      <c r="E88" s="28">
        <v>1</v>
      </c>
      <c r="F88" s="28">
        <v>0</v>
      </c>
      <c r="G88" s="28">
        <v>0</v>
      </c>
      <c r="H88" s="28">
        <v>0</v>
      </c>
      <c r="I88" s="28">
        <v>9</v>
      </c>
      <c r="J88" s="28">
        <v>0</v>
      </c>
    </row>
    <row r="89" spans="1:10" ht="12.75">
      <c r="A89" s="28">
        <v>9</v>
      </c>
      <c r="B89" s="28" t="s">
        <v>123</v>
      </c>
      <c r="C89" s="28" t="s">
        <v>212</v>
      </c>
      <c r="D89" s="28">
        <v>4</v>
      </c>
      <c r="E89" s="28">
        <v>3</v>
      </c>
      <c r="F89" s="28">
        <v>0</v>
      </c>
      <c r="G89" s="28">
        <v>0</v>
      </c>
      <c r="H89" s="28">
        <v>0</v>
      </c>
      <c r="I89" s="28">
        <v>1</v>
      </c>
      <c r="J89" s="28">
        <v>0</v>
      </c>
    </row>
    <row r="90" spans="1:10" ht="12.75">
      <c r="A90" s="28">
        <v>10</v>
      </c>
      <c r="B90" s="28" t="s">
        <v>127</v>
      </c>
      <c r="C90" s="28" t="s">
        <v>213</v>
      </c>
      <c r="D90" s="28">
        <v>3</v>
      </c>
      <c r="E90" s="28">
        <v>0</v>
      </c>
      <c r="F90" s="28">
        <v>0</v>
      </c>
      <c r="G90" s="28">
        <v>0</v>
      </c>
      <c r="H90" s="28">
        <v>0</v>
      </c>
      <c r="I90" s="28">
        <v>3</v>
      </c>
      <c r="J90" s="28">
        <v>0</v>
      </c>
    </row>
    <row r="91" spans="1:10" ht="12.75">
      <c r="A91" s="28">
        <v>11</v>
      </c>
      <c r="B91" s="28" t="s">
        <v>127</v>
      </c>
      <c r="C91" s="28" t="s">
        <v>214</v>
      </c>
      <c r="D91" s="28">
        <v>9</v>
      </c>
      <c r="E91" s="28">
        <v>0</v>
      </c>
      <c r="F91" s="28">
        <v>0</v>
      </c>
      <c r="G91" s="28">
        <v>0</v>
      </c>
      <c r="H91" s="28">
        <v>0</v>
      </c>
      <c r="I91" s="28">
        <v>8</v>
      </c>
      <c r="J91" s="28">
        <v>1</v>
      </c>
    </row>
    <row r="92" spans="1:10" ht="12.75">
      <c r="A92" s="28">
        <v>12</v>
      </c>
      <c r="B92" s="28" t="s">
        <v>131</v>
      </c>
      <c r="C92" s="28" t="s">
        <v>215</v>
      </c>
      <c r="D92" s="28">
        <v>10</v>
      </c>
      <c r="E92" s="28">
        <v>0</v>
      </c>
      <c r="F92" s="28">
        <v>0</v>
      </c>
      <c r="G92" s="28">
        <v>1</v>
      </c>
      <c r="H92" s="28">
        <v>0</v>
      </c>
      <c r="I92" s="28">
        <v>9</v>
      </c>
      <c r="J92" s="28">
        <v>0</v>
      </c>
    </row>
    <row r="93" spans="1:10" ht="12.75">
      <c r="A93" s="28">
        <v>13</v>
      </c>
      <c r="B93" s="28" t="s">
        <v>131</v>
      </c>
      <c r="C93" s="28" t="s">
        <v>216</v>
      </c>
      <c r="D93" s="28">
        <v>6</v>
      </c>
      <c r="E93" s="28">
        <v>0</v>
      </c>
      <c r="F93" s="28">
        <v>1</v>
      </c>
      <c r="G93" s="28">
        <v>0</v>
      </c>
      <c r="H93" s="28">
        <v>0</v>
      </c>
      <c r="I93" s="28">
        <v>5</v>
      </c>
      <c r="J93" s="28">
        <v>0</v>
      </c>
    </row>
    <row r="94" spans="1:10" ht="12.75">
      <c r="A94" s="28">
        <v>14</v>
      </c>
      <c r="B94" s="28" t="s">
        <v>131</v>
      </c>
      <c r="C94" s="28" t="s">
        <v>217</v>
      </c>
      <c r="D94" s="28">
        <v>4</v>
      </c>
      <c r="E94" s="28">
        <v>1</v>
      </c>
      <c r="F94" s="28">
        <v>0</v>
      </c>
      <c r="G94" s="28">
        <v>0</v>
      </c>
      <c r="H94" s="28">
        <v>0</v>
      </c>
      <c r="I94" s="28">
        <v>3</v>
      </c>
      <c r="J94" s="28">
        <v>0</v>
      </c>
    </row>
    <row r="95" spans="1:10" ht="12.75">
      <c r="A95" s="28">
        <v>15</v>
      </c>
      <c r="B95" s="28" t="s">
        <v>133</v>
      </c>
      <c r="C95" s="28" t="s">
        <v>218</v>
      </c>
      <c r="D95" s="28">
        <v>6</v>
      </c>
      <c r="E95" s="28">
        <v>0</v>
      </c>
      <c r="F95" s="28">
        <v>0</v>
      </c>
      <c r="G95" s="28">
        <v>2</v>
      </c>
      <c r="H95" s="28">
        <v>0</v>
      </c>
      <c r="I95" s="28">
        <v>4</v>
      </c>
      <c r="J95" s="28">
        <v>0</v>
      </c>
    </row>
    <row r="96" spans="1:10" ht="12.75">
      <c r="A96" s="28">
        <v>16</v>
      </c>
      <c r="B96" s="28" t="s">
        <v>135</v>
      </c>
      <c r="C96" s="28" t="s">
        <v>219</v>
      </c>
      <c r="D96" s="28">
        <v>22</v>
      </c>
      <c r="E96" s="28">
        <v>1</v>
      </c>
      <c r="F96" s="28">
        <v>0</v>
      </c>
      <c r="G96" s="28">
        <v>1</v>
      </c>
      <c r="H96" s="28">
        <v>0</v>
      </c>
      <c r="I96" s="28">
        <v>20</v>
      </c>
      <c r="J96" s="28">
        <v>0</v>
      </c>
    </row>
    <row r="97" spans="1:10" ht="12.75">
      <c r="A97" s="28">
        <v>17</v>
      </c>
      <c r="B97" s="28" t="s">
        <v>142</v>
      </c>
      <c r="C97" s="28" t="s">
        <v>220</v>
      </c>
      <c r="D97" s="28">
        <v>6</v>
      </c>
      <c r="E97" s="28">
        <v>2</v>
      </c>
      <c r="F97" s="28">
        <v>0</v>
      </c>
      <c r="G97" s="28">
        <v>0</v>
      </c>
      <c r="H97" s="28">
        <v>0</v>
      </c>
      <c r="I97" s="28">
        <v>0</v>
      </c>
      <c r="J97" s="28">
        <v>4</v>
      </c>
    </row>
    <row r="98" spans="1:10" ht="12.75">
      <c r="A98" s="28">
        <v>18</v>
      </c>
      <c r="B98" s="28" t="s">
        <v>148</v>
      </c>
      <c r="C98" s="28" t="s">
        <v>221</v>
      </c>
      <c r="D98" s="28">
        <v>18</v>
      </c>
      <c r="E98" s="28">
        <v>0</v>
      </c>
      <c r="F98" s="28">
        <v>0</v>
      </c>
      <c r="G98" s="28">
        <v>0</v>
      </c>
      <c r="H98" s="28">
        <v>0</v>
      </c>
      <c r="I98" s="28">
        <v>12</v>
      </c>
      <c r="J98" s="28">
        <v>6</v>
      </c>
    </row>
    <row r="99" spans="1:10" ht="12.75">
      <c r="A99" s="28">
        <v>19</v>
      </c>
      <c r="B99" s="28" t="s">
        <v>152</v>
      </c>
      <c r="C99" s="28" t="s">
        <v>222</v>
      </c>
      <c r="D99" s="28">
        <v>5</v>
      </c>
      <c r="E99" s="28">
        <v>0</v>
      </c>
      <c r="F99" s="28">
        <v>1</v>
      </c>
      <c r="G99" s="28">
        <v>0</v>
      </c>
      <c r="H99" s="28">
        <v>0</v>
      </c>
      <c r="I99" s="28">
        <v>4</v>
      </c>
      <c r="J99" s="28">
        <v>0</v>
      </c>
    </row>
    <row r="100" spans="1:10" ht="12.75">
      <c r="A100" s="28">
        <v>20</v>
      </c>
      <c r="B100" s="28" t="s">
        <v>156</v>
      </c>
      <c r="C100" s="28" t="s">
        <v>223</v>
      </c>
      <c r="D100" s="28">
        <v>2</v>
      </c>
      <c r="E100" s="28">
        <v>0</v>
      </c>
      <c r="F100" s="28">
        <v>0</v>
      </c>
      <c r="G100" s="28">
        <v>0</v>
      </c>
      <c r="H100" s="28">
        <v>0</v>
      </c>
      <c r="I100" s="28">
        <v>2</v>
      </c>
      <c r="J100" s="28">
        <v>0</v>
      </c>
    </row>
    <row r="101" spans="1:10" ht="12.75">
      <c r="A101" s="28">
        <v>21</v>
      </c>
      <c r="B101" s="28" t="s">
        <v>156</v>
      </c>
      <c r="C101" s="28" t="s">
        <v>224</v>
      </c>
      <c r="D101" s="28">
        <v>30</v>
      </c>
      <c r="E101" s="28">
        <v>1</v>
      </c>
      <c r="F101" s="28">
        <v>2</v>
      </c>
      <c r="G101" s="28">
        <v>4</v>
      </c>
      <c r="H101" s="28">
        <v>0</v>
      </c>
      <c r="I101" s="28">
        <v>22</v>
      </c>
      <c r="J101" s="28">
        <v>1</v>
      </c>
    </row>
    <row r="102" spans="1:10" ht="12.75">
      <c r="A102" s="28">
        <v>22</v>
      </c>
      <c r="B102" s="28" t="s">
        <v>167</v>
      </c>
      <c r="C102" s="28" t="s">
        <v>225</v>
      </c>
      <c r="D102" s="28">
        <v>3</v>
      </c>
      <c r="E102" s="28">
        <v>0</v>
      </c>
      <c r="F102" s="28">
        <v>0</v>
      </c>
      <c r="G102" s="28">
        <v>0</v>
      </c>
      <c r="H102" s="28">
        <v>0</v>
      </c>
      <c r="I102" s="28">
        <v>3</v>
      </c>
      <c r="J102" s="28">
        <v>0</v>
      </c>
    </row>
    <row r="103" spans="1:10" ht="12.75">
      <c r="A103" s="28">
        <v>23</v>
      </c>
      <c r="B103" s="28" t="s">
        <v>169</v>
      </c>
      <c r="C103" s="28" t="s">
        <v>226</v>
      </c>
      <c r="D103" s="28">
        <v>7</v>
      </c>
      <c r="E103" s="28">
        <v>1</v>
      </c>
      <c r="F103" s="28">
        <v>0</v>
      </c>
      <c r="G103" s="28">
        <v>0</v>
      </c>
      <c r="H103" s="28">
        <v>0</v>
      </c>
      <c r="I103" s="28">
        <v>6</v>
      </c>
      <c r="J103" s="28">
        <v>0</v>
      </c>
    </row>
    <row r="104" spans="1:10" ht="12.75">
      <c r="A104" s="28">
        <v>24</v>
      </c>
      <c r="B104" s="28" t="s">
        <v>179</v>
      </c>
      <c r="C104" s="28" t="s">
        <v>227</v>
      </c>
      <c r="D104" s="28">
        <v>5</v>
      </c>
      <c r="E104" s="28">
        <v>0</v>
      </c>
      <c r="F104" s="28">
        <v>0</v>
      </c>
      <c r="G104" s="28">
        <v>0</v>
      </c>
      <c r="H104" s="28">
        <v>0</v>
      </c>
      <c r="I104" s="28">
        <v>5</v>
      </c>
      <c r="J104" s="28">
        <v>0</v>
      </c>
    </row>
    <row r="105" spans="1:10" ht="12.75">
      <c r="A105" s="28">
        <v>25</v>
      </c>
      <c r="B105" s="28" t="s">
        <v>185</v>
      </c>
      <c r="C105" s="28" t="s">
        <v>228</v>
      </c>
      <c r="D105" s="28">
        <v>21</v>
      </c>
      <c r="E105" s="28">
        <v>0</v>
      </c>
      <c r="F105" s="28">
        <v>0</v>
      </c>
      <c r="G105" s="28">
        <v>2</v>
      </c>
      <c r="H105" s="28">
        <v>0</v>
      </c>
      <c r="I105" s="28">
        <v>19</v>
      </c>
      <c r="J105" s="28">
        <v>0</v>
      </c>
    </row>
    <row r="106" spans="1:10" ht="12.75">
      <c r="A106" s="28">
        <v>26</v>
      </c>
      <c r="B106" s="28" t="s">
        <v>185</v>
      </c>
      <c r="C106" s="28" t="s">
        <v>229</v>
      </c>
      <c r="D106" s="28">
        <v>30</v>
      </c>
      <c r="E106" s="28">
        <v>1</v>
      </c>
      <c r="F106" s="28">
        <v>1</v>
      </c>
      <c r="G106" s="28">
        <v>1</v>
      </c>
      <c r="H106" s="28">
        <v>0</v>
      </c>
      <c r="I106" s="28">
        <v>27</v>
      </c>
      <c r="J106" s="28">
        <v>0</v>
      </c>
    </row>
    <row r="107" spans="1:10" ht="12.75">
      <c r="A107" s="28">
        <v>27</v>
      </c>
      <c r="B107" s="28" t="s">
        <v>193</v>
      </c>
      <c r="C107" s="28" t="s">
        <v>230</v>
      </c>
      <c r="D107" s="28">
        <v>8</v>
      </c>
      <c r="E107" s="28">
        <v>3</v>
      </c>
      <c r="F107" s="28">
        <v>0</v>
      </c>
      <c r="G107" s="28">
        <v>0</v>
      </c>
      <c r="H107" s="28">
        <v>0</v>
      </c>
      <c r="I107" s="28">
        <v>5</v>
      </c>
      <c r="J107" s="28">
        <v>0</v>
      </c>
    </row>
    <row r="108" spans="1:10" ht="12.75">
      <c r="A108" s="28">
        <v>28</v>
      </c>
      <c r="B108" s="28" t="s">
        <v>196</v>
      </c>
      <c r="C108" s="28" t="s">
        <v>231</v>
      </c>
      <c r="D108" s="28">
        <v>9</v>
      </c>
      <c r="E108" s="28">
        <v>1</v>
      </c>
      <c r="F108" s="28">
        <v>0</v>
      </c>
      <c r="G108" s="28">
        <v>1</v>
      </c>
      <c r="H108" s="28">
        <v>0</v>
      </c>
      <c r="I108" s="28">
        <v>7</v>
      </c>
      <c r="J108" s="28">
        <v>0</v>
      </c>
    </row>
    <row r="109" spans="1:10" ht="12.75">
      <c r="A109" s="28">
        <v>29</v>
      </c>
      <c r="B109" s="28" t="s">
        <v>198</v>
      </c>
      <c r="C109" s="28" t="s">
        <v>232</v>
      </c>
      <c r="D109" s="28">
        <v>6</v>
      </c>
      <c r="E109" s="28">
        <v>0</v>
      </c>
      <c r="F109" s="28">
        <v>0</v>
      </c>
      <c r="G109" s="28">
        <v>0</v>
      </c>
      <c r="H109" s="28">
        <v>0</v>
      </c>
      <c r="I109" s="28">
        <v>6</v>
      </c>
      <c r="J109" s="28">
        <v>0</v>
      </c>
    </row>
    <row r="110" spans="1:10" ht="12.75">
      <c r="A110" s="28">
        <v>30</v>
      </c>
      <c r="B110" s="28" t="s">
        <v>200</v>
      </c>
      <c r="C110" s="28" t="s">
        <v>233</v>
      </c>
      <c r="D110" s="28">
        <v>11</v>
      </c>
      <c r="E110" s="28">
        <v>1</v>
      </c>
      <c r="F110" s="28">
        <v>0</v>
      </c>
      <c r="G110" s="28">
        <v>0</v>
      </c>
      <c r="H110" s="28">
        <v>0</v>
      </c>
      <c r="I110" s="28">
        <v>10</v>
      </c>
      <c r="J110" s="28">
        <v>0</v>
      </c>
    </row>
    <row r="111" spans="1:10" ht="12.75">
      <c r="A111" s="28">
        <v>31</v>
      </c>
      <c r="B111" s="28" t="s">
        <v>234</v>
      </c>
      <c r="C111" s="28" t="s">
        <v>235</v>
      </c>
      <c r="D111" s="28">
        <v>5</v>
      </c>
      <c r="E111" s="28">
        <v>1</v>
      </c>
      <c r="F111" s="28">
        <v>0</v>
      </c>
      <c r="G111" s="28">
        <v>0</v>
      </c>
      <c r="H111" s="28">
        <v>0</v>
      </c>
      <c r="I111" s="28">
        <v>4</v>
      </c>
      <c r="J111" s="28">
        <v>0</v>
      </c>
    </row>
    <row r="112" spans="1:10" ht="15.75">
      <c r="A112" s="30">
        <v>31</v>
      </c>
      <c r="B112" s="31"/>
      <c r="C112" s="30" t="s">
        <v>236</v>
      </c>
      <c r="D112" s="30">
        <f aca="true" t="shared" si="1" ref="D112:J112">(D81+D82+D83+D84+D85+D86+D87+D88+D89+D90+D91+D92+D93+D94+D95+D96+D97+D98+D99+D100+D101+D102+D103+D104+D105+D106+D107+D108+D109+D110+D111)</f>
        <v>372</v>
      </c>
      <c r="E112" s="30">
        <f t="shared" si="1"/>
        <v>27</v>
      </c>
      <c r="F112" s="30">
        <f t="shared" si="1"/>
        <v>6</v>
      </c>
      <c r="G112" s="30">
        <f t="shared" si="1"/>
        <v>21</v>
      </c>
      <c r="H112" s="30">
        <f t="shared" si="1"/>
        <v>0</v>
      </c>
      <c r="I112" s="30">
        <f t="shared" si="1"/>
        <v>304</v>
      </c>
      <c r="J112" s="30">
        <f t="shared" si="1"/>
        <v>14</v>
      </c>
    </row>
    <row r="113" spans="1:10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</row>
    <row r="114" spans="1:10" ht="18">
      <c r="A114" s="33">
        <v>106</v>
      </c>
      <c r="B114" s="31"/>
      <c r="C114" s="33" t="s">
        <v>237</v>
      </c>
      <c r="D114" s="34">
        <f aca="true" t="shared" si="2" ref="D114:J114">(D79+D112)</f>
        <v>2274</v>
      </c>
      <c r="E114" s="34">
        <f t="shared" si="2"/>
        <v>91</v>
      </c>
      <c r="F114" s="34">
        <f t="shared" si="2"/>
        <v>17</v>
      </c>
      <c r="G114" s="34">
        <f t="shared" si="2"/>
        <v>320</v>
      </c>
      <c r="H114" s="34">
        <f t="shared" si="2"/>
        <v>13</v>
      </c>
      <c r="I114" s="34">
        <f t="shared" si="2"/>
        <v>1814</v>
      </c>
      <c r="J114" s="34">
        <f t="shared" si="2"/>
        <v>19</v>
      </c>
    </row>
  </sheetData>
  <sheetProtection password="CE88" sheet="1" objects="1" scenarios="1"/>
  <mergeCells count="5">
    <mergeCell ref="A113:J113"/>
    <mergeCell ref="A1:A2"/>
    <mergeCell ref="B1:B2"/>
    <mergeCell ref="C1:C2"/>
    <mergeCell ref="A80:J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Italic"&amp;12 4.1.a No institūcijām izstājušās personas 2005. gadā</oddHeader>
    <oddFooter>&amp;L&amp;"Arial,Italic"&amp;8SPP SIA daļa
&amp;D&amp;R&amp;P+33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82">
      <selection activeCell="G123" sqref="G123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4" max="4" width="14.140625" style="0" customWidth="1"/>
    <col min="5" max="5" width="11.28125" style="0" customWidth="1"/>
    <col min="6" max="6" width="10.7109375" style="0" customWidth="1"/>
    <col min="7" max="7" width="13.28125" style="0" customWidth="1"/>
    <col min="8" max="8" width="15.57421875" style="0" customWidth="1"/>
  </cols>
  <sheetData>
    <row r="1" spans="1:8" s="22" customFormat="1" ht="14.25" customHeight="1">
      <c r="A1" s="195" t="s">
        <v>84</v>
      </c>
      <c r="B1" s="195" t="s">
        <v>85</v>
      </c>
      <c r="C1" s="195" t="s">
        <v>86</v>
      </c>
      <c r="D1" s="36" t="s">
        <v>400</v>
      </c>
      <c r="E1" s="36" t="s">
        <v>373</v>
      </c>
      <c r="F1" s="36" t="s">
        <v>386</v>
      </c>
      <c r="G1" s="36" t="s">
        <v>401</v>
      </c>
      <c r="H1" s="36" t="s">
        <v>402</v>
      </c>
    </row>
    <row r="2" spans="1:8" ht="77.25" customHeight="1">
      <c r="A2" s="188"/>
      <c r="B2" s="188"/>
      <c r="C2" s="188"/>
      <c r="D2" s="72" t="s">
        <v>403</v>
      </c>
      <c r="E2" s="39" t="s">
        <v>379</v>
      </c>
      <c r="F2" s="39" t="s">
        <v>393</v>
      </c>
      <c r="G2" s="39" t="s">
        <v>404</v>
      </c>
      <c r="H2" s="72" t="s">
        <v>405</v>
      </c>
    </row>
    <row r="3" spans="1:8" s="55" customFormat="1" ht="12.75">
      <c r="A3" s="40" t="s">
        <v>92</v>
      </c>
      <c r="B3" s="40" t="s">
        <v>93</v>
      </c>
      <c r="C3" s="40" t="s">
        <v>94</v>
      </c>
      <c r="D3" s="40" t="s">
        <v>95</v>
      </c>
      <c r="E3" s="40" t="s">
        <v>96</v>
      </c>
      <c r="F3" s="40" t="s">
        <v>97</v>
      </c>
      <c r="G3" s="40" t="s">
        <v>250</v>
      </c>
      <c r="H3" s="40" t="s">
        <v>251</v>
      </c>
    </row>
    <row r="4" spans="1:8" ht="12.75">
      <c r="A4" s="28">
        <v>1</v>
      </c>
      <c r="B4" s="28" t="s">
        <v>98</v>
      </c>
      <c r="C4" s="28" t="s">
        <v>99</v>
      </c>
      <c r="D4" s="28">
        <v>248</v>
      </c>
      <c r="E4" s="28">
        <v>70</v>
      </c>
      <c r="F4" s="28">
        <v>79</v>
      </c>
      <c r="G4" s="28">
        <v>239</v>
      </c>
      <c r="H4" s="28">
        <v>55</v>
      </c>
    </row>
    <row r="5" spans="1:8" ht="12.75">
      <c r="A5" s="28">
        <v>2</v>
      </c>
      <c r="B5" s="28" t="s">
        <v>100</v>
      </c>
      <c r="C5" s="28" t="s">
        <v>101</v>
      </c>
      <c r="D5" s="28">
        <v>26</v>
      </c>
      <c r="E5" s="28">
        <v>9</v>
      </c>
      <c r="F5" s="28">
        <v>10</v>
      </c>
      <c r="G5" s="28">
        <v>25</v>
      </c>
      <c r="H5" s="28">
        <v>0</v>
      </c>
    </row>
    <row r="6" spans="1:8" ht="12.75">
      <c r="A6" s="28">
        <v>3</v>
      </c>
      <c r="B6" s="28" t="s">
        <v>100</v>
      </c>
      <c r="C6" s="28" t="s">
        <v>102</v>
      </c>
      <c r="D6" s="28">
        <v>126</v>
      </c>
      <c r="E6" s="28">
        <v>57</v>
      </c>
      <c r="F6" s="28">
        <v>47</v>
      </c>
      <c r="G6" s="28">
        <v>136</v>
      </c>
      <c r="H6" s="28">
        <v>22</v>
      </c>
    </row>
    <row r="7" spans="1:8" ht="12.75">
      <c r="A7" s="28">
        <v>4</v>
      </c>
      <c r="B7" s="28" t="s">
        <v>100</v>
      </c>
      <c r="C7" s="28" t="s">
        <v>103</v>
      </c>
      <c r="D7" s="28">
        <v>110</v>
      </c>
      <c r="E7" s="28">
        <v>26</v>
      </c>
      <c r="F7" s="28">
        <v>24</v>
      </c>
      <c r="G7" s="28">
        <v>112</v>
      </c>
      <c r="H7" s="28">
        <v>12</v>
      </c>
    </row>
    <row r="8" spans="1:8" ht="12.75">
      <c r="A8" s="28">
        <v>5</v>
      </c>
      <c r="B8" s="28" t="s">
        <v>104</v>
      </c>
      <c r="C8" s="28" t="s">
        <v>105</v>
      </c>
      <c r="D8" s="28">
        <v>156</v>
      </c>
      <c r="E8" s="28">
        <v>92</v>
      </c>
      <c r="F8" s="28">
        <v>70</v>
      </c>
      <c r="G8" s="28">
        <v>178</v>
      </c>
      <c r="H8" s="28">
        <v>30</v>
      </c>
    </row>
    <row r="9" spans="1:8" ht="12.75">
      <c r="A9" s="28">
        <v>6</v>
      </c>
      <c r="B9" s="28" t="s">
        <v>106</v>
      </c>
      <c r="C9" s="28" t="s">
        <v>107</v>
      </c>
      <c r="D9" s="28">
        <v>66</v>
      </c>
      <c r="E9" s="28">
        <v>30</v>
      </c>
      <c r="F9" s="28">
        <v>28</v>
      </c>
      <c r="G9" s="28">
        <v>68</v>
      </c>
      <c r="H9" s="28">
        <v>8</v>
      </c>
    </row>
    <row r="10" spans="1:8" ht="12.75">
      <c r="A10" s="28">
        <v>7</v>
      </c>
      <c r="B10" s="28" t="s">
        <v>106</v>
      </c>
      <c r="C10" s="28" t="s">
        <v>108</v>
      </c>
      <c r="D10" s="28">
        <v>286</v>
      </c>
      <c r="E10" s="28">
        <v>85</v>
      </c>
      <c r="F10" s="28">
        <v>88</v>
      </c>
      <c r="G10" s="28">
        <v>283</v>
      </c>
      <c r="H10" s="28">
        <v>44</v>
      </c>
    </row>
    <row r="11" spans="1:8" ht="12.75">
      <c r="A11" s="28">
        <v>8</v>
      </c>
      <c r="B11" s="28" t="s">
        <v>106</v>
      </c>
      <c r="C11" s="28" t="s">
        <v>109</v>
      </c>
      <c r="D11" s="28">
        <v>101</v>
      </c>
      <c r="E11" s="28">
        <v>36</v>
      </c>
      <c r="F11" s="28">
        <v>36</v>
      </c>
      <c r="G11" s="28">
        <v>101</v>
      </c>
      <c r="H11" s="28">
        <v>8</v>
      </c>
    </row>
    <row r="12" spans="1:8" ht="12.75">
      <c r="A12" s="28">
        <v>9</v>
      </c>
      <c r="B12" s="28" t="s">
        <v>106</v>
      </c>
      <c r="C12" s="28" t="s">
        <v>110</v>
      </c>
      <c r="D12" s="28">
        <v>174</v>
      </c>
      <c r="E12" s="28">
        <v>60</v>
      </c>
      <c r="F12" s="28">
        <v>57</v>
      </c>
      <c r="G12" s="28">
        <v>177</v>
      </c>
      <c r="H12" s="28">
        <v>32</v>
      </c>
    </row>
    <row r="13" spans="1:8" ht="12.75">
      <c r="A13" s="28">
        <v>10</v>
      </c>
      <c r="B13" s="28" t="s">
        <v>106</v>
      </c>
      <c r="C13" s="28" t="s">
        <v>111</v>
      </c>
      <c r="D13" s="28">
        <v>293</v>
      </c>
      <c r="E13" s="28">
        <v>115</v>
      </c>
      <c r="F13" s="28">
        <v>81</v>
      </c>
      <c r="G13" s="28">
        <v>327</v>
      </c>
      <c r="H13" s="28">
        <v>2</v>
      </c>
    </row>
    <row r="14" spans="1:8" ht="12.75">
      <c r="A14" s="28">
        <v>11</v>
      </c>
      <c r="B14" s="28" t="s">
        <v>106</v>
      </c>
      <c r="C14" s="28" t="s">
        <v>112</v>
      </c>
      <c r="D14" s="28">
        <v>14</v>
      </c>
      <c r="E14" s="28">
        <v>2</v>
      </c>
      <c r="F14" s="28">
        <v>2</v>
      </c>
      <c r="G14" s="28">
        <v>14</v>
      </c>
      <c r="H14" s="28">
        <v>0</v>
      </c>
    </row>
    <row r="15" spans="1:8" ht="12.75">
      <c r="A15" s="28">
        <v>12</v>
      </c>
      <c r="B15" s="28" t="s">
        <v>113</v>
      </c>
      <c r="C15" s="28" t="s">
        <v>114</v>
      </c>
      <c r="D15" s="28">
        <v>136</v>
      </c>
      <c r="E15" s="28">
        <v>30</v>
      </c>
      <c r="F15" s="28">
        <v>30</v>
      </c>
      <c r="G15" s="28">
        <v>136</v>
      </c>
      <c r="H15" s="28">
        <v>26</v>
      </c>
    </row>
    <row r="16" spans="1:8" ht="12.75">
      <c r="A16" s="28">
        <v>13</v>
      </c>
      <c r="B16" s="28" t="s">
        <v>115</v>
      </c>
      <c r="C16" s="28" t="s">
        <v>116</v>
      </c>
      <c r="D16" s="28">
        <v>75</v>
      </c>
      <c r="E16" s="28">
        <v>18</v>
      </c>
      <c r="F16" s="28">
        <v>19</v>
      </c>
      <c r="G16" s="28">
        <v>74</v>
      </c>
      <c r="H16" s="28">
        <v>17</v>
      </c>
    </row>
    <row r="17" spans="1:8" ht="12.75">
      <c r="A17" s="28">
        <v>14</v>
      </c>
      <c r="B17" s="28" t="s">
        <v>115</v>
      </c>
      <c r="C17" s="28" t="s">
        <v>117</v>
      </c>
      <c r="D17" s="28">
        <v>39</v>
      </c>
      <c r="E17" s="28">
        <v>23</v>
      </c>
      <c r="F17" s="28">
        <v>23</v>
      </c>
      <c r="G17" s="28">
        <v>39</v>
      </c>
      <c r="H17" s="28">
        <v>5</v>
      </c>
    </row>
    <row r="18" spans="1:8" ht="12.75">
      <c r="A18" s="28">
        <v>15</v>
      </c>
      <c r="B18" s="28" t="s">
        <v>115</v>
      </c>
      <c r="C18" s="28" t="s">
        <v>118</v>
      </c>
      <c r="D18" s="28">
        <v>9</v>
      </c>
      <c r="E18" s="28">
        <v>7</v>
      </c>
      <c r="F18" s="28">
        <v>4</v>
      </c>
      <c r="G18" s="28">
        <v>12</v>
      </c>
      <c r="H18" s="28">
        <v>0</v>
      </c>
    </row>
    <row r="19" spans="1:8" ht="12.75">
      <c r="A19" s="28">
        <v>16</v>
      </c>
      <c r="B19" s="28" t="s">
        <v>119</v>
      </c>
      <c r="C19" s="28" t="s">
        <v>120</v>
      </c>
      <c r="D19" s="28">
        <v>145</v>
      </c>
      <c r="E19" s="28">
        <v>36</v>
      </c>
      <c r="F19" s="28">
        <v>48</v>
      </c>
      <c r="G19" s="28">
        <v>133</v>
      </c>
      <c r="H19" s="28">
        <v>18</v>
      </c>
    </row>
    <row r="20" spans="1:8" ht="12.75">
      <c r="A20" s="28">
        <v>17</v>
      </c>
      <c r="B20" s="28" t="s">
        <v>121</v>
      </c>
      <c r="C20" s="28" t="s">
        <v>122</v>
      </c>
      <c r="D20" s="28">
        <v>270</v>
      </c>
      <c r="E20" s="28">
        <v>88</v>
      </c>
      <c r="F20" s="28">
        <v>99</v>
      </c>
      <c r="G20" s="28">
        <v>259</v>
      </c>
      <c r="H20" s="28">
        <v>40</v>
      </c>
    </row>
    <row r="21" spans="1:8" ht="12.75">
      <c r="A21" s="28">
        <v>18</v>
      </c>
      <c r="B21" s="28" t="s">
        <v>123</v>
      </c>
      <c r="C21" s="28" t="s">
        <v>124</v>
      </c>
      <c r="D21" s="28">
        <v>19</v>
      </c>
      <c r="E21" s="28">
        <v>6</v>
      </c>
      <c r="F21" s="28">
        <v>6</v>
      </c>
      <c r="G21" s="28">
        <v>19</v>
      </c>
      <c r="H21" s="28">
        <v>4</v>
      </c>
    </row>
    <row r="22" spans="1:8" ht="12.75">
      <c r="A22" s="28">
        <v>19</v>
      </c>
      <c r="B22" s="28" t="s">
        <v>123</v>
      </c>
      <c r="C22" s="28" t="s">
        <v>125</v>
      </c>
      <c r="D22" s="28">
        <v>49</v>
      </c>
      <c r="E22" s="28">
        <v>12</v>
      </c>
      <c r="F22" s="28">
        <v>10</v>
      </c>
      <c r="G22" s="28">
        <v>51</v>
      </c>
      <c r="H22" s="28">
        <v>12</v>
      </c>
    </row>
    <row r="23" spans="1:8" ht="12.75">
      <c r="A23" s="28">
        <v>20</v>
      </c>
      <c r="B23" s="28" t="s">
        <v>123</v>
      </c>
      <c r="C23" s="28" t="s">
        <v>126</v>
      </c>
      <c r="D23" s="28">
        <v>47</v>
      </c>
      <c r="E23" s="28">
        <v>12</v>
      </c>
      <c r="F23" s="28">
        <v>10</v>
      </c>
      <c r="G23" s="28">
        <v>49</v>
      </c>
      <c r="H23" s="28">
        <v>13</v>
      </c>
    </row>
    <row r="24" spans="1:8" ht="12.75">
      <c r="A24" s="28">
        <v>21</v>
      </c>
      <c r="B24" s="28" t="s">
        <v>127</v>
      </c>
      <c r="C24" s="28" t="s">
        <v>128</v>
      </c>
      <c r="D24" s="28">
        <v>92</v>
      </c>
      <c r="E24" s="28">
        <v>29</v>
      </c>
      <c r="F24" s="28">
        <v>31</v>
      </c>
      <c r="G24" s="28">
        <v>90</v>
      </c>
      <c r="H24" s="28">
        <v>30</v>
      </c>
    </row>
    <row r="25" spans="1:8" ht="12.75">
      <c r="A25" s="28">
        <v>22</v>
      </c>
      <c r="B25" s="28" t="s">
        <v>127</v>
      </c>
      <c r="C25" s="28" t="s">
        <v>129</v>
      </c>
      <c r="D25" s="28">
        <v>63</v>
      </c>
      <c r="E25" s="28">
        <v>24</v>
      </c>
      <c r="F25" s="28">
        <v>25</v>
      </c>
      <c r="G25" s="28">
        <v>62</v>
      </c>
      <c r="H25" s="28">
        <v>8</v>
      </c>
    </row>
    <row r="26" spans="1:8" ht="12.75">
      <c r="A26" s="28">
        <v>23</v>
      </c>
      <c r="B26" s="28" t="s">
        <v>127</v>
      </c>
      <c r="C26" s="28" t="s">
        <v>130</v>
      </c>
      <c r="D26" s="28">
        <v>20</v>
      </c>
      <c r="E26" s="28">
        <v>8</v>
      </c>
      <c r="F26" s="28">
        <v>8</v>
      </c>
      <c r="G26" s="28">
        <v>20</v>
      </c>
      <c r="H26" s="28">
        <v>0</v>
      </c>
    </row>
    <row r="27" spans="1:8" ht="12.75">
      <c r="A27" s="28">
        <v>24</v>
      </c>
      <c r="B27" s="28" t="s">
        <v>131</v>
      </c>
      <c r="C27" s="28" t="s">
        <v>132</v>
      </c>
      <c r="D27" s="28">
        <v>74</v>
      </c>
      <c r="E27" s="28">
        <v>28</v>
      </c>
      <c r="F27" s="28">
        <v>31</v>
      </c>
      <c r="G27" s="28">
        <v>71</v>
      </c>
      <c r="H27" s="28">
        <v>16</v>
      </c>
    </row>
    <row r="28" spans="1:8" ht="12.75">
      <c r="A28" s="28">
        <v>25</v>
      </c>
      <c r="B28" s="28" t="s">
        <v>133</v>
      </c>
      <c r="C28" s="28" t="s">
        <v>134</v>
      </c>
      <c r="D28" s="28">
        <v>91</v>
      </c>
      <c r="E28" s="28">
        <v>35</v>
      </c>
      <c r="F28" s="28">
        <v>24</v>
      </c>
      <c r="G28" s="28">
        <v>102</v>
      </c>
      <c r="H28" s="28">
        <v>23</v>
      </c>
    </row>
    <row r="29" spans="1:8" ht="12.75">
      <c r="A29" s="28">
        <v>26</v>
      </c>
      <c r="B29" s="28" t="s">
        <v>135</v>
      </c>
      <c r="C29" s="28" t="s">
        <v>136</v>
      </c>
      <c r="D29" s="28">
        <v>13</v>
      </c>
      <c r="E29" s="28">
        <v>26</v>
      </c>
      <c r="F29" s="28">
        <v>27</v>
      </c>
      <c r="G29" s="28">
        <v>12</v>
      </c>
      <c r="H29" s="28">
        <v>0</v>
      </c>
    </row>
    <row r="30" spans="1:8" ht="12.75">
      <c r="A30" s="28">
        <v>27</v>
      </c>
      <c r="B30" s="28" t="s">
        <v>135</v>
      </c>
      <c r="C30" s="28" t="s">
        <v>137</v>
      </c>
      <c r="D30" s="28">
        <v>24</v>
      </c>
      <c r="E30" s="28">
        <v>49</v>
      </c>
      <c r="F30" s="28">
        <v>45</v>
      </c>
      <c r="G30" s="28">
        <v>28</v>
      </c>
      <c r="H30" s="28">
        <v>0</v>
      </c>
    </row>
    <row r="31" spans="1:8" ht="12.75">
      <c r="A31" s="28">
        <v>28</v>
      </c>
      <c r="B31" s="28" t="s">
        <v>138</v>
      </c>
      <c r="C31" s="28" t="s">
        <v>139</v>
      </c>
      <c r="D31" s="28">
        <v>235</v>
      </c>
      <c r="E31" s="28">
        <v>62</v>
      </c>
      <c r="F31" s="28">
        <v>62</v>
      </c>
      <c r="G31" s="28">
        <v>235</v>
      </c>
      <c r="H31" s="28">
        <v>64</v>
      </c>
    </row>
    <row r="32" spans="1:8" ht="12.75">
      <c r="A32" s="28">
        <v>29</v>
      </c>
      <c r="B32" s="28" t="s">
        <v>138</v>
      </c>
      <c r="C32" s="28" t="s">
        <v>140</v>
      </c>
      <c r="D32" s="28">
        <v>24</v>
      </c>
      <c r="E32" s="28">
        <v>7</v>
      </c>
      <c r="F32" s="28">
        <v>7</v>
      </c>
      <c r="G32" s="28">
        <v>24</v>
      </c>
      <c r="H32" s="28">
        <v>0</v>
      </c>
    </row>
    <row r="33" spans="1:8" ht="12.75">
      <c r="A33" s="28">
        <v>30</v>
      </c>
      <c r="B33" s="28" t="s">
        <v>138</v>
      </c>
      <c r="C33" s="28" t="s">
        <v>141</v>
      </c>
      <c r="D33" s="28">
        <v>9</v>
      </c>
      <c r="E33" s="28">
        <v>10</v>
      </c>
      <c r="F33" s="28">
        <v>7</v>
      </c>
      <c r="G33" s="28">
        <v>12</v>
      </c>
      <c r="H33" s="28">
        <v>0</v>
      </c>
    </row>
    <row r="34" spans="1:8" ht="12.75">
      <c r="A34" s="28">
        <v>31</v>
      </c>
      <c r="B34" s="28" t="s">
        <v>142</v>
      </c>
      <c r="C34" s="28" t="s">
        <v>143</v>
      </c>
      <c r="D34" s="28">
        <v>7</v>
      </c>
      <c r="E34" s="28">
        <v>0</v>
      </c>
      <c r="F34" s="28">
        <v>1</v>
      </c>
      <c r="G34" s="28">
        <v>6</v>
      </c>
      <c r="H34" s="28">
        <v>0</v>
      </c>
    </row>
    <row r="35" spans="1:8" ht="12.75">
      <c r="A35" s="28">
        <v>32</v>
      </c>
      <c r="B35" s="28" t="s">
        <v>142</v>
      </c>
      <c r="C35" s="28" t="s">
        <v>144</v>
      </c>
      <c r="D35" s="28">
        <v>20</v>
      </c>
      <c r="E35" s="28">
        <v>8</v>
      </c>
      <c r="F35" s="28">
        <v>12</v>
      </c>
      <c r="G35" s="28">
        <v>16</v>
      </c>
      <c r="H35" s="28">
        <v>0</v>
      </c>
    </row>
    <row r="36" spans="1:8" ht="12.75">
      <c r="A36" s="28">
        <v>33</v>
      </c>
      <c r="B36" s="28" t="s">
        <v>142</v>
      </c>
      <c r="C36" s="28" t="s">
        <v>145</v>
      </c>
      <c r="D36" s="28">
        <v>207</v>
      </c>
      <c r="E36" s="28">
        <v>130</v>
      </c>
      <c r="F36" s="28">
        <v>115</v>
      </c>
      <c r="G36" s="28">
        <v>222</v>
      </c>
      <c r="H36" s="28">
        <v>34</v>
      </c>
    </row>
    <row r="37" spans="1:8" ht="12.75">
      <c r="A37" s="28">
        <v>34</v>
      </c>
      <c r="B37" s="28" t="s">
        <v>142</v>
      </c>
      <c r="C37" s="28" t="s">
        <v>146</v>
      </c>
      <c r="D37" s="28">
        <v>16</v>
      </c>
      <c r="E37" s="28">
        <v>17</v>
      </c>
      <c r="F37" s="28">
        <v>9</v>
      </c>
      <c r="G37" s="28">
        <v>24</v>
      </c>
      <c r="H37" s="28">
        <v>0</v>
      </c>
    </row>
    <row r="38" spans="1:8" ht="12.75">
      <c r="A38" s="28">
        <v>35</v>
      </c>
      <c r="B38" s="28" t="s">
        <v>142</v>
      </c>
      <c r="C38" s="28" t="s">
        <v>147</v>
      </c>
      <c r="D38" s="28">
        <v>9</v>
      </c>
      <c r="E38" s="28">
        <v>0</v>
      </c>
      <c r="F38" s="28">
        <v>0</v>
      </c>
      <c r="G38" s="28">
        <v>9</v>
      </c>
      <c r="H38" s="28">
        <v>0</v>
      </c>
    </row>
    <row r="39" spans="1:8" ht="12.75">
      <c r="A39" s="28">
        <v>36</v>
      </c>
      <c r="B39" s="28" t="s">
        <v>148</v>
      </c>
      <c r="C39" s="28" t="s">
        <v>149</v>
      </c>
      <c r="D39" s="28">
        <v>61</v>
      </c>
      <c r="E39" s="28">
        <v>19</v>
      </c>
      <c r="F39" s="28">
        <v>19</v>
      </c>
      <c r="G39" s="28">
        <v>61</v>
      </c>
      <c r="H39" s="28">
        <v>6</v>
      </c>
    </row>
    <row r="40" spans="1:8" ht="12.75">
      <c r="A40" s="28">
        <v>37</v>
      </c>
      <c r="B40" s="28" t="s">
        <v>148</v>
      </c>
      <c r="C40" s="28" t="s">
        <v>150</v>
      </c>
      <c r="D40" s="28">
        <v>29</v>
      </c>
      <c r="E40" s="28">
        <v>6</v>
      </c>
      <c r="F40" s="28">
        <v>6</v>
      </c>
      <c r="G40" s="28">
        <v>29</v>
      </c>
      <c r="H40" s="28">
        <v>5</v>
      </c>
    </row>
    <row r="41" spans="1:8" ht="12.75">
      <c r="A41" s="28">
        <v>38</v>
      </c>
      <c r="B41" s="28" t="s">
        <v>148</v>
      </c>
      <c r="C41" s="28" t="s">
        <v>151</v>
      </c>
      <c r="D41" s="28">
        <v>19</v>
      </c>
      <c r="E41" s="28">
        <v>5</v>
      </c>
      <c r="F41" s="28">
        <v>3</v>
      </c>
      <c r="G41" s="28">
        <v>21</v>
      </c>
      <c r="H41" s="28">
        <v>0</v>
      </c>
    </row>
    <row r="42" spans="1:8" ht="12.75">
      <c r="A42" s="28">
        <v>39</v>
      </c>
      <c r="B42" s="28" t="s">
        <v>152</v>
      </c>
      <c r="C42" s="28" t="s">
        <v>153</v>
      </c>
      <c r="D42" s="28">
        <v>43</v>
      </c>
      <c r="E42" s="28">
        <v>8</v>
      </c>
      <c r="F42" s="28">
        <v>7</v>
      </c>
      <c r="G42" s="28">
        <v>44</v>
      </c>
      <c r="H42" s="28">
        <v>14</v>
      </c>
    </row>
    <row r="43" spans="1:8" ht="12.75">
      <c r="A43" s="28">
        <v>40</v>
      </c>
      <c r="B43" s="28" t="s">
        <v>152</v>
      </c>
      <c r="C43" s="28" t="s">
        <v>154</v>
      </c>
      <c r="D43" s="28">
        <v>22</v>
      </c>
      <c r="E43" s="28">
        <v>30</v>
      </c>
      <c r="F43" s="28">
        <v>22</v>
      </c>
      <c r="G43" s="28">
        <v>30</v>
      </c>
      <c r="H43" s="28">
        <v>0</v>
      </c>
    </row>
    <row r="44" spans="1:8" ht="12.75">
      <c r="A44" s="28">
        <v>41</v>
      </c>
      <c r="B44" s="28" t="s">
        <v>152</v>
      </c>
      <c r="C44" s="28" t="s">
        <v>155</v>
      </c>
      <c r="D44" s="28">
        <v>53</v>
      </c>
      <c r="E44" s="28">
        <v>23</v>
      </c>
      <c r="F44" s="28">
        <v>21</v>
      </c>
      <c r="G44" s="28">
        <v>55</v>
      </c>
      <c r="H44" s="28">
        <v>10</v>
      </c>
    </row>
    <row r="45" spans="1:8" ht="12.75">
      <c r="A45" s="28">
        <v>42</v>
      </c>
      <c r="B45" s="28" t="s">
        <v>156</v>
      </c>
      <c r="C45" s="28" t="s">
        <v>157</v>
      </c>
      <c r="D45" s="28">
        <v>8</v>
      </c>
      <c r="E45" s="28">
        <v>1</v>
      </c>
      <c r="F45" s="28">
        <v>1</v>
      </c>
      <c r="G45" s="28">
        <v>8</v>
      </c>
      <c r="H45" s="28">
        <v>0</v>
      </c>
    </row>
    <row r="46" spans="1:8" ht="12.75">
      <c r="A46" s="28">
        <v>43</v>
      </c>
      <c r="B46" s="28" t="s">
        <v>156</v>
      </c>
      <c r="C46" s="28" t="s">
        <v>158</v>
      </c>
      <c r="D46" s="28">
        <v>92</v>
      </c>
      <c r="E46" s="28">
        <v>7</v>
      </c>
      <c r="F46" s="28">
        <v>18</v>
      </c>
      <c r="G46" s="28">
        <v>81</v>
      </c>
      <c r="H46" s="28">
        <v>22</v>
      </c>
    </row>
    <row r="47" spans="1:8" ht="12.75">
      <c r="A47" s="28">
        <v>44</v>
      </c>
      <c r="B47" s="28" t="s">
        <v>159</v>
      </c>
      <c r="C47" s="28" t="s">
        <v>160</v>
      </c>
      <c r="D47" s="28">
        <v>53</v>
      </c>
      <c r="E47" s="28">
        <v>17</v>
      </c>
      <c r="F47" s="28">
        <v>16</v>
      </c>
      <c r="G47" s="28">
        <v>54</v>
      </c>
      <c r="H47" s="28">
        <v>16</v>
      </c>
    </row>
    <row r="48" spans="1:8" ht="12.75">
      <c r="A48" s="28">
        <v>45</v>
      </c>
      <c r="B48" s="28" t="s">
        <v>159</v>
      </c>
      <c r="C48" s="28" t="s">
        <v>161</v>
      </c>
      <c r="D48" s="28">
        <v>13</v>
      </c>
      <c r="E48" s="28">
        <v>5</v>
      </c>
      <c r="F48" s="28">
        <v>2</v>
      </c>
      <c r="G48" s="28">
        <v>16</v>
      </c>
      <c r="H48" s="28">
        <v>5</v>
      </c>
    </row>
    <row r="49" spans="1:8" ht="12.75">
      <c r="A49" s="28">
        <v>46</v>
      </c>
      <c r="B49" s="28" t="s">
        <v>159</v>
      </c>
      <c r="C49" s="28" t="s">
        <v>162</v>
      </c>
      <c r="D49" s="28">
        <v>16</v>
      </c>
      <c r="E49" s="28">
        <v>17</v>
      </c>
      <c r="F49" s="28">
        <v>14</v>
      </c>
      <c r="G49" s="28">
        <v>19</v>
      </c>
      <c r="H49" s="28">
        <v>0</v>
      </c>
    </row>
    <row r="50" spans="1:8" ht="12.75">
      <c r="A50" s="28">
        <v>47</v>
      </c>
      <c r="B50" s="28" t="s">
        <v>159</v>
      </c>
      <c r="C50" s="28" t="s">
        <v>163</v>
      </c>
      <c r="D50" s="28">
        <v>25</v>
      </c>
      <c r="E50" s="28">
        <v>53</v>
      </c>
      <c r="F50" s="28">
        <v>53</v>
      </c>
      <c r="G50" s="28">
        <v>25</v>
      </c>
      <c r="H50" s="28">
        <v>0</v>
      </c>
    </row>
    <row r="51" spans="1:8" ht="12.75">
      <c r="A51" s="28">
        <v>48</v>
      </c>
      <c r="B51" s="28" t="s">
        <v>159</v>
      </c>
      <c r="C51" s="28" t="s">
        <v>164</v>
      </c>
      <c r="D51" s="28">
        <v>13</v>
      </c>
      <c r="E51" s="28">
        <v>5</v>
      </c>
      <c r="F51" s="28">
        <v>6</v>
      </c>
      <c r="G51" s="28">
        <v>12</v>
      </c>
      <c r="H51" s="28">
        <v>4</v>
      </c>
    </row>
    <row r="52" spans="1:8" ht="12.75">
      <c r="A52" s="28">
        <v>49</v>
      </c>
      <c r="B52" s="28" t="s">
        <v>159</v>
      </c>
      <c r="C52" s="28" t="s">
        <v>165</v>
      </c>
      <c r="D52" s="28">
        <v>23</v>
      </c>
      <c r="E52" s="28">
        <v>14</v>
      </c>
      <c r="F52" s="28">
        <v>14</v>
      </c>
      <c r="G52" s="28">
        <v>23</v>
      </c>
      <c r="H52" s="28">
        <v>1</v>
      </c>
    </row>
    <row r="53" spans="1:8" ht="12.75">
      <c r="A53" s="28">
        <v>50</v>
      </c>
      <c r="B53" s="28" t="s">
        <v>159</v>
      </c>
      <c r="C53" s="28" t="s">
        <v>166</v>
      </c>
      <c r="D53" s="28">
        <v>19</v>
      </c>
      <c r="E53" s="28">
        <v>2</v>
      </c>
      <c r="F53" s="28">
        <v>3</v>
      </c>
      <c r="G53" s="28">
        <v>18</v>
      </c>
      <c r="H53" s="28">
        <v>5</v>
      </c>
    </row>
    <row r="54" spans="1:8" ht="12.75">
      <c r="A54" s="28">
        <v>51</v>
      </c>
      <c r="B54" s="28" t="s">
        <v>167</v>
      </c>
      <c r="C54" s="28" t="s">
        <v>168</v>
      </c>
      <c r="D54" s="28">
        <v>50</v>
      </c>
      <c r="E54" s="28">
        <v>11</v>
      </c>
      <c r="F54" s="28">
        <v>10</v>
      </c>
      <c r="G54" s="28">
        <v>51</v>
      </c>
      <c r="H54" s="28">
        <v>12</v>
      </c>
    </row>
    <row r="55" spans="1:8" ht="12.75">
      <c r="A55" s="28">
        <v>52</v>
      </c>
      <c r="B55" s="28" t="s">
        <v>169</v>
      </c>
      <c r="C55" s="28" t="s">
        <v>170</v>
      </c>
      <c r="D55" s="28">
        <v>12</v>
      </c>
      <c r="E55" s="28">
        <v>14</v>
      </c>
      <c r="F55" s="28">
        <v>5</v>
      </c>
      <c r="G55" s="28">
        <v>21</v>
      </c>
      <c r="H55" s="28">
        <v>0</v>
      </c>
    </row>
    <row r="56" spans="1:8" ht="12.75">
      <c r="A56" s="28">
        <v>53</v>
      </c>
      <c r="B56" s="28" t="s">
        <v>169</v>
      </c>
      <c r="C56" s="28" t="s">
        <v>171</v>
      </c>
      <c r="D56" s="28">
        <v>28</v>
      </c>
      <c r="E56" s="28">
        <v>12</v>
      </c>
      <c r="F56" s="28">
        <v>9</v>
      </c>
      <c r="G56" s="28">
        <v>31</v>
      </c>
      <c r="H56" s="28">
        <v>3</v>
      </c>
    </row>
    <row r="57" spans="1:8" ht="12.75">
      <c r="A57" s="28">
        <v>54</v>
      </c>
      <c r="B57" s="28" t="s">
        <v>169</v>
      </c>
      <c r="C57" s="28" t="s">
        <v>172</v>
      </c>
      <c r="D57" s="28">
        <v>17</v>
      </c>
      <c r="E57" s="28">
        <v>4</v>
      </c>
      <c r="F57" s="28">
        <v>3</v>
      </c>
      <c r="G57" s="28">
        <v>18</v>
      </c>
      <c r="H57" s="28">
        <v>3</v>
      </c>
    </row>
    <row r="58" spans="1:8" ht="12.75">
      <c r="A58" s="28">
        <v>55</v>
      </c>
      <c r="B58" s="28" t="s">
        <v>169</v>
      </c>
      <c r="C58" s="28" t="s">
        <v>173</v>
      </c>
      <c r="D58" s="28">
        <v>15</v>
      </c>
      <c r="E58" s="28">
        <v>13</v>
      </c>
      <c r="F58" s="28">
        <v>6</v>
      </c>
      <c r="G58" s="28">
        <v>22</v>
      </c>
      <c r="H58" s="28">
        <v>0</v>
      </c>
    </row>
    <row r="59" spans="1:8" ht="12.75">
      <c r="A59" s="28">
        <v>56</v>
      </c>
      <c r="B59" s="28" t="s">
        <v>169</v>
      </c>
      <c r="C59" s="28" t="s">
        <v>174</v>
      </c>
      <c r="D59" s="28">
        <v>25</v>
      </c>
      <c r="E59" s="28">
        <v>19</v>
      </c>
      <c r="F59" s="28">
        <v>15</v>
      </c>
      <c r="G59" s="28">
        <v>29</v>
      </c>
      <c r="H59" s="28">
        <v>2</v>
      </c>
    </row>
    <row r="60" spans="1:8" ht="12.75">
      <c r="A60" s="28">
        <v>57</v>
      </c>
      <c r="B60" s="28" t="s">
        <v>169</v>
      </c>
      <c r="C60" s="28" t="s">
        <v>175</v>
      </c>
      <c r="D60" s="28">
        <v>31</v>
      </c>
      <c r="E60" s="28">
        <v>9</v>
      </c>
      <c r="F60" s="28">
        <v>9</v>
      </c>
      <c r="G60" s="28">
        <v>31</v>
      </c>
      <c r="H60" s="28">
        <v>5</v>
      </c>
    </row>
    <row r="61" spans="1:8" ht="12.75">
      <c r="A61" s="28">
        <v>58</v>
      </c>
      <c r="B61" s="28" t="s">
        <v>169</v>
      </c>
      <c r="C61" s="28" t="s">
        <v>176</v>
      </c>
      <c r="D61" s="28">
        <v>51</v>
      </c>
      <c r="E61" s="28">
        <v>15</v>
      </c>
      <c r="F61" s="28">
        <v>11</v>
      </c>
      <c r="G61" s="28">
        <v>55</v>
      </c>
      <c r="H61" s="28">
        <v>12</v>
      </c>
    </row>
    <row r="62" spans="1:8" ht="12.75">
      <c r="A62" s="28">
        <v>59</v>
      </c>
      <c r="B62" s="28" t="s">
        <v>169</v>
      </c>
      <c r="C62" s="28" t="s">
        <v>177</v>
      </c>
      <c r="D62" s="28">
        <v>11</v>
      </c>
      <c r="E62" s="28">
        <v>10</v>
      </c>
      <c r="F62" s="28">
        <v>3</v>
      </c>
      <c r="G62" s="28">
        <v>18</v>
      </c>
      <c r="H62" s="28">
        <v>1</v>
      </c>
    </row>
    <row r="63" spans="1:8" ht="12.75">
      <c r="A63" s="28">
        <v>60</v>
      </c>
      <c r="B63" s="28" t="s">
        <v>169</v>
      </c>
      <c r="C63" s="28" t="s">
        <v>178</v>
      </c>
      <c r="D63" s="28">
        <v>11</v>
      </c>
      <c r="E63" s="28">
        <v>2</v>
      </c>
      <c r="F63" s="28">
        <v>7</v>
      </c>
      <c r="G63" s="28">
        <v>6</v>
      </c>
      <c r="H63" s="28">
        <v>1</v>
      </c>
    </row>
    <row r="64" spans="1:8" ht="12.75">
      <c r="A64" s="28">
        <v>61</v>
      </c>
      <c r="B64" s="28" t="s">
        <v>179</v>
      </c>
      <c r="C64" s="28" t="s">
        <v>180</v>
      </c>
      <c r="D64" s="28">
        <v>70</v>
      </c>
      <c r="E64" s="28">
        <v>39</v>
      </c>
      <c r="F64" s="28">
        <v>27</v>
      </c>
      <c r="G64" s="28">
        <v>82</v>
      </c>
      <c r="H64" s="28">
        <v>15</v>
      </c>
    </row>
    <row r="65" spans="1:8" ht="12.75">
      <c r="A65" s="28">
        <v>62</v>
      </c>
      <c r="B65" s="28" t="s">
        <v>181</v>
      </c>
      <c r="C65" s="28" t="s">
        <v>182</v>
      </c>
      <c r="D65" s="28">
        <v>58</v>
      </c>
      <c r="E65" s="28">
        <v>11</v>
      </c>
      <c r="F65" s="28">
        <v>14</v>
      </c>
      <c r="G65" s="28">
        <v>55</v>
      </c>
      <c r="H65" s="28">
        <v>12</v>
      </c>
    </row>
    <row r="66" spans="1:8" ht="12.75">
      <c r="A66" s="28">
        <v>63</v>
      </c>
      <c r="B66" s="28" t="s">
        <v>181</v>
      </c>
      <c r="C66" s="28" t="s">
        <v>57</v>
      </c>
      <c r="D66" s="28">
        <v>31</v>
      </c>
      <c r="E66" s="28">
        <v>21</v>
      </c>
      <c r="F66" s="28">
        <v>24</v>
      </c>
      <c r="G66" s="28">
        <v>28</v>
      </c>
      <c r="H66" s="28">
        <v>0</v>
      </c>
    </row>
    <row r="67" spans="1:8" ht="12.75">
      <c r="A67" s="28">
        <v>64</v>
      </c>
      <c r="B67" s="28" t="s">
        <v>183</v>
      </c>
      <c r="C67" s="28" t="s">
        <v>184</v>
      </c>
      <c r="D67" s="28">
        <v>55</v>
      </c>
      <c r="E67" s="28">
        <v>15</v>
      </c>
      <c r="F67" s="28">
        <v>17</v>
      </c>
      <c r="G67" s="28">
        <v>53</v>
      </c>
      <c r="H67" s="28">
        <v>10</v>
      </c>
    </row>
    <row r="68" spans="1:8" ht="12.75">
      <c r="A68" s="28">
        <v>65</v>
      </c>
      <c r="B68" s="28" t="s">
        <v>185</v>
      </c>
      <c r="C68" s="28" t="s">
        <v>186</v>
      </c>
      <c r="D68" s="28">
        <v>33</v>
      </c>
      <c r="E68" s="28">
        <v>10</v>
      </c>
      <c r="F68" s="28">
        <v>9</v>
      </c>
      <c r="G68" s="28">
        <v>34</v>
      </c>
      <c r="H68" s="28">
        <v>7</v>
      </c>
    </row>
    <row r="69" spans="1:8" ht="12.75">
      <c r="A69" s="28">
        <v>66</v>
      </c>
      <c r="B69" s="28" t="s">
        <v>185</v>
      </c>
      <c r="C69" s="28" t="s">
        <v>187</v>
      </c>
      <c r="D69" s="28">
        <v>26</v>
      </c>
      <c r="E69" s="28">
        <v>7</v>
      </c>
      <c r="F69" s="28">
        <v>6</v>
      </c>
      <c r="G69" s="28">
        <v>27</v>
      </c>
      <c r="H69" s="28">
        <v>3</v>
      </c>
    </row>
    <row r="70" spans="1:8" ht="12.75">
      <c r="A70" s="28">
        <v>67</v>
      </c>
      <c r="B70" s="28" t="s">
        <v>185</v>
      </c>
      <c r="C70" s="28" t="s">
        <v>188</v>
      </c>
      <c r="D70" s="28">
        <v>33</v>
      </c>
      <c r="E70" s="28">
        <v>27</v>
      </c>
      <c r="F70" s="28">
        <v>23</v>
      </c>
      <c r="G70" s="28">
        <v>37</v>
      </c>
      <c r="H70" s="28">
        <v>4</v>
      </c>
    </row>
    <row r="71" spans="1:8" ht="12.75">
      <c r="A71" s="28">
        <v>68</v>
      </c>
      <c r="B71" s="28" t="s">
        <v>185</v>
      </c>
      <c r="C71" s="28" t="s">
        <v>189</v>
      </c>
      <c r="D71" s="28">
        <v>31</v>
      </c>
      <c r="E71" s="28">
        <v>11</v>
      </c>
      <c r="F71" s="28">
        <v>12</v>
      </c>
      <c r="G71" s="28">
        <v>30</v>
      </c>
      <c r="H71" s="28">
        <v>0</v>
      </c>
    </row>
    <row r="72" spans="1:8" ht="12.75">
      <c r="A72" s="28">
        <v>69</v>
      </c>
      <c r="B72" s="28" t="s">
        <v>190</v>
      </c>
      <c r="C72" s="28" t="s">
        <v>191</v>
      </c>
      <c r="D72" s="28">
        <v>40</v>
      </c>
      <c r="E72" s="28">
        <v>16</v>
      </c>
      <c r="F72" s="28">
        <v>15</v>
      </c>
      <c r="G72" s="28">
        <v>41</v>
      </c>
      <c r="H72" s="28">
        <v>10</v>
      </c>
    </row>
    <row r="73" spans="1:8" ht="12.75">
      <c r="A73" s="28">
        <v>70</v>
      </c>
      <c r="B73" s="28" t="s">
        <v>190</v>
      </c>
      <c r="C73" s="28" t="s">
        <v>192</v>
      </c>
      <c r="D73" s="28">
        <v>57</v>
      </c>
      <c r="E73" s="28">
        <v>9</v>
      </c>
      <c r="F73" s="28">
        <v>12</v>
      </c>
      <c r="G73" s="28">
        <v>54</v>
      </c>
      <c r="H73" s="28">
        <v>11</v>
      </c>
    </row>
    <row r="74" spans="1:8" ht="12.75">
      <c r="A74" s="28">
        <v>71</v>
      </c>
      <c r="B74" s="28" t="s">
        <v>193</v>
      </c>
      <c r="C74" s="28" t="s">
        <v>194</v>
      </c>
      <c r="D74" s="28">
        <v>10</v>
      </c>
      <c r="E74" s="28">
        <v>16</v>
      </c>
      <c r="F74" s="28">
        <v>17</v>
      </c>
      <c r="G74" s="28">
        <v>9</v>
      </c>
      <c r="H74" s="28">
        <v>0</v>
      </c>
    </row>
    <row r="75" spans="1:8" ht="12.75">
      <c r="A75" s="28">
        <v>72</v>
      </c>
      <c r="B75" s="28" t="s">
        <v>193</v>
      </c>
      <c r="C75" s="28" t="s">
        <v>195</v>
      </c>
      <c r="D75" s="28">
        <v>150</v>
      </c>
      <c r="E75" s="28">
        <v>57</v>
      </c>
      <c r="F75" s="28">
        <v>46</v>
      </c>
      <c r="G75" s="28">
        <v>161</v>
      </c>
      <c r="H75" s="28">
        <v>41</v>
      </c>
    </row>
    <row r="76" spans="1:8" ht="12.75">
      <c r="A76" s="28">
        <v>73</v>
      </c>
      <c r="B76" s="28" t="s">
        <v>196</v>
      </c>
      <c r="C76" s="28" t="s">
        <v>197</v>
      </c>
      <c r="D76" s="28">
        <v>310</v>
      </c>
      <c r="E76" s="28">
        <v>204</v>
      </c>
      <c r="F76" s="28">
        <v>168</v>
      </c>
      <c r="G76" s="28">
        <v>346</v>
      </c>
      <c r="H76" s="28">
        <v>58</v>
      </c>
    </row>
    <row r="77" spans="1:8" ht="12.75">
      <c r="A77" s="28">
        <v>74</v>
      </c>
      <c r="B77" s="28" t="s">
        <v>198</v>
      </c>
      <c r="C77" s="28" t="s">
        <v>199</v>
      </c>
      <c r="D77" s="28">
        <v>43</v>
      </c>
      <c r="E77" s="28">
        <v>16</v>
      </c>
      <c r="F77" s="28">
        <v>15</v>
      </c>
      <c r="G77" s="28">
        <v>44</v>
      </c>
      <c r="H77" s="28">
        <v>6</v>
      </c>
    </row>
    <row r="78" spans="1:8" ht="12.75">
      <c r="A78" s="28">
        <v>75</v>
      </c>
      <c r="B78" s="28" t="s">
        <v>200</v>
      </c>
      <c r="C78" s="28" t="s">
        <v>201</v>
      </c>
      <c r="D78" s="28">
        <v>123</v>
      </c>
      <c r="E78" s="28">
        <v>33</v>
      </c>
      <c r="F78" s="28">
        <v>39</v>
      </c>
      <c r="G78" s="28">
        <v>117</v>
      </c>
      <c r="H78" s="28">
        <v>18</v>
      </c>
    </row>
    <row r="79" spans="1:8" ht="15.75">
      <c r="A79" s="30">
        <v>75</v>
      </c>
      <c r="B79" s="31"/>
      <c r="C79" s="30" t="s">
        <v>202</v>
      </c>
      <c r="D79" s="32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5103</v>
      </c>
      <c r="E79" s="32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78)</f>
        <v>2060</v>
      </c>
      <c r="F79" s="32">
        <f>(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78)</f>
        <v>1902</v>
      </c>
      <c r="G79" s="32">
        <f>(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78)</f>
        <v>5261</v>
      </c>
      <c r="H79" s="32">
        <f>(H4+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78)</f>
        <v>845</v>
      </c>
    </row>
    <row r="80" spans="1:8" ht="12.75">
      <c r="A80" s="186"/>
      <c r="B80" s="186"/>
      <c r="C80" s="186"/>
      <c r="D80" s="186"/>
      <c r="E80" s="186"/>
      <c r="F80" s="186"/>
      <c r="G80" s="186"/>
      <c r="H80" s="186"/>
    </row>
    <row r="81" spans="1:8" ht="12.75">
      <c r="A81" s="28">
        <v>1</v>
      </c>
      <c r="B81" s="28" t="s">
        <v>203</v>
      </c>
      <c r="C81" s="28" t="s">
        <v>204</v>
      </c>
      <c r="D81" s="28">
        <v>294</v>
      </c>
      <c r="E81" s="28">
        <v>3</v>
      </c>
      <c r="F81" s="28">
        <v>13</v>
      </c>
      <c r="G81" s="28">
        <v>284</v>
      </c>
      <c r="H81" s="28">
        <v>200</v>
      </c>
    </row>
    <row r="82" spans="1:8" ht="12.75">
      <c r="A82" s="28">
        <v>2</v>
      </c>
      <c r="B82" s="28" t="s">
        <v>100</v>
      </c>
      <c r="C82" s="28" t="s">
        <v>344</v>
      </c>
      <c r="D82" s="28">
        <v>55</v>
      </c>
      <c r="E82" s="28">
        <v>1</v>
      </c>
      <c r="F82" s="28">
        <v>3</v>
      </c>
      <c r="G82" s="28">
        <v>53</v>
      </c>
      <c r="H82" s="28">
        <v>12</v>
      </c>
    </row>
    <row r="83" spans="1:8" ht="12.75">
      <c r="A83" s="28">
        <v>3</v>
      </c>
      <c r="B83" s="28" t="s">
        <v>104</v>
      </c>
      <c r="C83" s="28" t="s">
        <v>206</v>
      </c>
      <c r="D83" s="28">
        <v>10</v>
      </c>
      <c r="E83" s="28">
        <v>0</v>
      </c>
      <c r="F83" s="28">
        <v>0</v>
      </c>
      <c r="G83" s="28">
        <v>10</v>
      </c>
      <c r="H83" s="28">
        <v>0</v>
      </c>
    </row>
    <row r="84" spans="1:8" ht="12.75">
      <c r="A84" s="28">
        <v>4</v>
      </c>
      <c r="B84" s="28" t="s">
        <v>106</v>
      </c>
      <c r="C84" s="28" t="s">
        <v>207</v>
      </c>
      <c r="D84" s="28">
        <v>214</v>
      </c>
      <c r="E84" s="28">
        <v>37</v>
      </c>
      <c r="F84" s="28">
        <v>38</v>
      </c>
      <c r="G84" s="28">
        <v>213</v>
      </c>
      <c r="H84" s="28">
        <v>60</v>
      </c>
    </row>
    <row r="85" spans="1:8" ht="12.75">
      <c r="A85" s="28">
        <v>5</v>
      </c>
      <c r="B85" s="28" t="s">
        <v>106</v>
      </c>
      <c r="C85" s="28" t="s">
        <v>208</v>
      </c>
      <c r="D85" s="28">
        <v>191</v>
      </c>
      <c r="E85" s="28">
        <v>21</v>
      </c>
      <c r="F85" s="28">
        <v>20</v>
      </c>
      <c r="G85" s="28">
        <v>192</v>
      </c>
      <c r="H85" s="28">
        <v>54</v>
      </c>
    </row>
    <row r="86" spans="1:8" ht="12.75">
      <c r="A86" s="28">
        <v>6</v>
      </c>
      <c r="B86" s="28" t="s">
        <v>106</v>
      </c>
      <c r="C86" s="28" t="s">
        <v>209</v>
      </c>
      <c r="D86" s="28">
        <v>55</v>
      </c>
      <c r="E86" s="28">
        <v>6</v>
      </c>
      <c r="F86" s="28">
        <v>8</v>
      </c>
      <c r="G86" s="28">
        <v>53</v>
      </c>
      <c r="H86" s="28">
        <v>36</v>
      </c>
    </row>
    <row r="87" spans="1:8" ht="12.75">
      <c r="A87" s="28">
        <v>7</v>
      </c>
      <c r="B87" s="28" t="s">
        <v>106</v>
      </c>
      <c r="C87" s="28" t="s">
        <v>210</v>
      </c>
      <c r="D87" s="28">
        <v>413</v>
      </c>
      <c r="E87" s="28">
        <v>34</v>
      </c>
      <c r="F87" s="28">
        <v>50</v>
      </c>
      <c r="G87" s="28">
        <v>397</v>
      </c>
      <c r="H87" s="28">
        <v>178</v>
      </c>
    </row>
    <row r="88" spans="1:8" ht="12.75">
      <c r="A88" s="28">
        <v>8</v>
      </c>
      <c r="B88" s="28" t="s">
        <v>115</v>
      </c>
      <c r="C88" s="28" t="s">
        <v>211</v>
      </c>
      <c r="D88" s="28">
        <v>165</v>
      </c>
      <c r="E88" s="28">
        <v>9</v>
      </c>
      <c r="F88" s="28">
        <v>10</v>
      </c>
      <c r="G88" s="28">
        <v>164</v>
      </c>
      <c r="H88" s="28">
        <v>102</v>
      </c>
    </row>
    <row r="89" spans="1:8" ht="12.75">
      <c r="A89" s="28">
        <v>9</v>
      </c>
      <c r="B89" s="28" t="s">
        <v>123</v>
      </c>
      <c r="C89" s="28" t="s">
        <v>212</v>
      </c>
      <c r="D89" s="28">
        <v>105</v>
      </c>
      <c r="E89" s="28">
        <v>4</v>
      </c>
      <c r="F89" s="28">
        <v>4</v>
      </c>
      <c r="G89" s="28">
        <v>105</v>
      </c>
      <c r="H89" s="28">
        <v>78</v>
      </c>
    </row>
    <row r="90" spans="1:8" ht="12.75">
      <c r="A90" s="28">
        <v>10</v>
      </c>
      <c r="B90" s="28" t="s">
        <v>127</v>
      </c>
      <c r="C90" s="28" t="s">
        <v>213</v>
      </c>
      <c r="D90" s="28">
        <v>29</v>
      </c>
      <c r="E90" s="28">
        <v>0</v>
      </c>
      <c r="F90" s="28">
        <v>3</v>
      </c>
      <c r="G90" s="28">
        <v>26</v>
      </c>
      <c r="H90" s="28">
        <v>19</v>
      </c>
    </row>
    <row r="91" spans="1:8" ht="12.75">
      <c r="A91" s="28">
        <v>11</v>
      </c>
      <c r="B91" s="28" t="s">
        <v>127</v>
      </c>
      <c r="C91" s="28" t="s">
        <v>214</v>
      </c>
      <c r="D91" s="28">
        <v>65</v>
      </c>
      <c r="E91" s="28">
        <v>8</v>
      </c>
      <c r="F91" s="28">
        <v>9</v>
      </c>
      <c r="G91" s="28">
        <v>64</v>
      </c>
      <c r="H91" s="28">
        <v>32</v>
      </c>
    </row>
    <row r="92" spans="1:8" ht="12.75">
      <c r="A92" s="28">
        <v>12</v>
      </c>
      <c r="B92" s="28" t="s">
        <v>131</v>
      </c>
      <c r="C92" s="28" t="s">
        <v>215</v>
      </c>
      <c r="D92" s="28">
        <v>178</v>
      </c>
      <c r="E92" s="28">
        <v>11</v>
      </c>
      <c r="F92" s="28">
        <v>10</v>
      </c>
      <c r="G92" s="28">
        <v>179</v>
      </c>
      <c r="H92" s="28">
        <v>90</v>
      </c>
    </row>
    <row r="93" spans="1:8" ht="12.75">
      <c r="A93" s="28">
        <v>13</v>
      </c>
      <c r="B93" s="28" t="s">
        <v>131</v>
      </c>
      <c r="C93" s="28" t="s">
        <v>216</v>
      </c>
      <c r="D93" s="28">
        <v>69</v>
      </c>
      <c r="E93" s="28">
        <v>19</v>
      </c>
      <c r="F93" s="28">
        <v>6</v>
      </c>
      <c r="G93" s="28">
        <v>82</v>
      </c>
      <c r="H93" s="28">
        <v>0</v>
      </c>
    </row>
    <row r="94" spans="1:8" ht="12.75">
      <c r="A94" s="28">
        <v>14</v>
      </c>
      <c r="B94" s="28" t="s">
        <v>131</v>
      </c>
      <c r="C94" s="28" t="s">
        <v>217</v>
      </c>
      <c r="D94" s="28">
        <v>30</v>
      </c>
      <c r="E94" s="28">
        <v>3</v>
      </c>
      <c r="F94" s="28">
        <v>4</v>
      </c>
      <c r="G94" s="28">
        <v>29</v>
      </c>
      <c r="H94" s="28">
        <v>0</v>
      </c>
    </row>
    <row r="95" spans="1:8" ht="12.75">
      <c r="A95" s="28">
        <v>15</v>
      </c>
      <c r="B95" s="28" t="s">
        <v>133</v>
      </c>
      <c r="C95" s="28" t="s">
        <v>218</v>
      </c>
      <c r="D95" s="28">
        <v>80</v>
      </c>
      <c r="E95" s="28">
        <v>4</v>
      </c>
      <c r="F95" s="28">
        <v>6</v>
      </c>
      <c r="G95" s="28">
        <v>78</v>
      </c>
      <c r="H95" s="28">
        <v>13</v>
      </c>
    </row>
    <row r="96" spans="1:8" ht="12.75">
      <c r="A96" s="28">
        <v>16</v>
      </c>
      <c r="B96" s="28" t="s">
        <v>135</v>
      </c>
      <c r="C96" s="28" t="s">
        <v>219</v>
      </c>
      <c r="D96" s="28">
        <v>309</v>
      </c>
      <c r="E96" s="28">
        <v>20</v>
      </c>
      <c r="F96" s="28">
        <v>22</v>
      </c>
      <c r="G96" s="28">
        <v>307</v>
      </c>
      <c r="H96" s="28">
        <v>188</v>
      </c>
    </row>
    <row r="97" spans="1:8" ht="12.75">
      <c r="A97" s="28">
        <v>17</v>
      </c>
      <c r="B97" s="28" t="s">
        <v>142</v>
      </c>
      <c r="C97" s="28" t="s">
        <v>220</v>
      </c>
      <c r="D97" s="28">
        <v>150</v>
      </c>
      <c r="E97" s="28">
        <v>5</v>
      </c>
      <c r="F97" s="28">
        <v>6</v>
      </c>
      <c r="G97" s="28">
        <v>149</v>
      </c>
      <c r="H97" s="28">
        <v>100</v>
      </c>
    </row>
    <row r="98" spans="1:8" ht="12.75">
      <c r="A98" s="28">
        <v>18</v>
      </c>
      <c r="B98" s="28" t="s">
        <v>148</v>
      </c>
      <c r="C98" s="28" t="s">
        <v>221</v>
      </c>
      <c r="D98" s="28">
        <v>149</v>
      </c>
      <c r="E98" s="28">
        <v>12</v>
      </c>
      <c r="F98" s="28">
        <v>18</v>
      </c>
      <c r="G98" s="28">
        <v>143</v>
      </c>
      <c r="H98" s="28">
        <v>67</v>
      </c>
    </row>
    <row r="99" spans="1:8" ht="12.75">
      <c r="A99" s="28">
        <v>19</v>
      </c>
      <c r="B99" s="28" t="s">
        <v>152</v>
      </c>
      <c r="C99" s="28" t="s">
        <v>222</v>
      </c>
      <c r="D99" s="28">
        <v>83</v>
      </c>
      <c r="E99" s="28">
        <v>8</v>
      </c>
      <c r="F99" s="28">
        <v>5</v>
      </c>
      <c r="G99" s="28">
        <v>86</v>
      </c>
      <c r="H99" s="28">
        <v>55</v>
      </c>
    </row>
    <row r="100" spans="1:8" ht="12.75">
      <c r="A100" s="28">
        <v>20</v>
      </c>
      <c r="B100" s="28" t="s">
        <v>156</v>
      </c>
      <c r="C100" s="28" t="s">
        <v>223</v>
      </c>
      <c r="D100" s="28">
        <v>79</v>
      </c>
      <c r="E100" s="28">
        <v>3</v>
      </c>
      <c r="F100" s="28">
        <v>2</v>
      </c>
      <c r="G100" s="28">
        <v>80</v>
      </c>
      <c r="H100" s="28">
        <v>0</v>
      </c>
    </row>
    <row r="101" spans="1:8" ht="12.75">
      <c r="A101" s="28">
        <v>21</v>
      </c>
      <c r="B101" s="28" t="s">
        <v>156</v>
      </c>
      <c r="C101" s="28" t="s">
        <v>224</v>
      </c>
      <c r="D101" s="28">
        <v>299</v>
      </c>
      <c r="E101" s="28">
        <v>24</v>
      </c>
      <c r="F101" s="28">
        <v>30</v>
      </c>
      <c r="G101" s="28">
        <v>293</v>
      </c>
      <c r="H101" s="28">
        <v>134</v>
      </c>
    </row>
    <row r="102" spans="1:8" ht="12.75">
      <c r="A102" s="28">
        <v>22</v>
      </c>
      <c r="B102" s="28" t="s">
        <v>167</v>
      </c>
      <c r="C102" s="28" t="s">
        <v>225</v>
      </c>
      <c r="D102" s="28">
        <v>72</v>
      </c>
      <c r="E102" s="28">
        <v>6</v>
      </c>
      <c r="F102" s="28">
        <v>3</v>
      </c>
      <c r="G102" s="28">
        <v>75</v>
      </c>
      <c r="H102" s="28">
        <v>44</v>
      </c>
    </row>
    <row r="103" spans="1:8" ht="12.75">
      <c r="A103" s="28">
        <v>23</v>
      </c>
      <c r="B103" s="28" t="s">
        <v>169</v>
      </c>
      <c r="C103" s="28" t="s">
        <v>226</v>
      </c>
      <c r="D103" s="28">
        <v>58</v>
      </c>
      <c r="E103" s="28">
        <v>6</v>
      </c>
      <c r="F103" s="28">
        <v>7</v>
      </c>
      <c r="G103" s="28">
        <v>57</v>
      </c>
      <c r="H103" s="28">
        <v>33</v>
      </c>
    </row>
    <row r="104" spans="1:8" ht="12.75">
      <c r="A104" s="28">
        <v>24</v>
      </c>
      <c r="B104" s="28" t="s">
        <v>179</v>
      </c>
      <c r="C104" s="28" t="s">
        <v>227</v>
      </c>
      <c r="D104" s="28">
        <v>98</v>
      </c>
      <c r="E104" s="28">
        <v>6</v>
      </c>
      <c r="F104" s="28">
        <v>5</v>
      </c>
      <c r="G104" s="28">
        <v>99</v>
      </c>
      <c r="H104" s="28">
        <v>0</v>
      </c>
    </row>
    <row r="105" spans="1:8" ht="12.75">
      <c r="A105" s="28">
        <v>25</v>
      </c>
      <c r="B105" s="28" t="s">
        <v>185</v>
      </c>
      <c r="C105" s="28" t="s">
        <v>228</v>
      </c>
      <c r="D105" s="28">
        <v>197</v>
      </c>
      <c r="E105" s="28">
        <v>22</v>
      </c>
      <c r="F105" s="28">
        <v>21</v>
      </c>
      <c r="G105" s="28">
        <v>198</v>
      </c>
      <c r="H105" s="28">
        <v>117</v>
      </c>
    </row>
    <row r="106" spans="1:8" ht="12.75">
      <c r="A106" s="28">
        <v>26</v>
      </c>
      <c r="B106" s="28" t="s">
        <v>185</v>
      </c>
      <c r="C106" s="28" t="s">
        <v>229</v>
      </c>
      <c r="D106" s="28">
        <v>290</v>
      </c>
      <c r="E106" s="28">
        <v>23</v>
      </c>
      <c r="F106" s="28">
        <v>30</v>
      </c>
      <c r="G106" s="28">
        <v>283</v>
      </c>
      <c r="H106" s="28">
        <v>79</v>
      </c>
    </row>
    <row r="107" spans="1:8" ht="12.75">
      <c r="A107" s="28">
        <v>27</v>
      </c>
      <c r="B107" s="28" t="s">
        <v>193</v>
      </c>
      <c r="C107" s="28" t="s">
        <v>230</v>
      </c>
      <c r="D107" s="28">
        <v>99</v>
      </c>
      <c r="E107" s="28">
        <v>8</v>
      </c>
      <c r="F107" s="28">
        <v>8</v>
      </c>
      <c r="G107" s="28">
        <v>99</v>
      </c>
      <c r="H107" s="28">
        <v>62</v>
      </c>
    </row>
    <row r="108" spans="1:8" ht="12.75">
      <c r="A108" s="28">
        <v>28</v>
      </c>
      <c r="B108" s="28" t="s">
        <v>196</v>
      </c>
      <c r="C108" s="28" t="s">
        <v>231</v>
      </c>
      <c r="D108" s="28">
        <v>150</v>
      </c>
      <c r="E108" s="28">
        <v>9</v>
      </c>
      <c r="F108" s="28">
        <v>9</v>
      </c>
      <c r="G108" s="28">
        <v>150</v>
      </c>
      <c r="H108" s="28">
        <v>99</v>
      </c>
    </row>
    <row r="109" spans="1:8" ht="12.75">
      <c r="A109" s="28">
        <v>29</v>
      </c>
      <c r="B109" s="28" t="s">
        <v>198</v>
      </c>
      <c r="C109" s="28" t="s">
        <v>232</v>
      </c>
      <c r="D109" s="28">
        <v>81</v>
      </c>
      <c r="E109" s="28">
        <v>10</v>
      </c>
      <c r="F109" s="28">
        <v>6</v>
      </c>
      <c r="G109" s="28">
        <v>85</v>
      </c>
      <c r="H109" s="28">
        <v>22</v>
      </c>
    </row>
    <row r="110" spans="1:8" ht="12.75">
      <c r="A110" s="28">
        <v>30</v>
      </c>
      <c r="B110" s="28" t="s">
        <v>200</v>
      </c>
      <c r="C110" s="28" t="s">
        <v>233</v>
      </c>
      <c r="D110" s="28">
        <v>239</v>
      </c>
      <c r="E110" s="28">
        <v>10</v>
      </c>
      <c r="F110" s="28">
        <v>11</v>
      </c>
      <c r="G110" s="28">
        <v>238</v>
      </c>
      <c r="H110" s="28">
        <v>162</v>
      </c>
    </row>
    <row r="111" spans="1:8" ht="12.75">
      <c r="A111" s="28">
        <v>31</v>
      </c>
      <c r="B111" s="28" t="s">
        <v>234</v>
      </c>
      <c r="C111" s="28" t="s">
        <v>235</v>
      </c>
      <c r="D111" s="28">
        <v>75</v>
      </c>
      <c r="E111" s="28">
        <v>5</v>
      </c>
      <c r="F111" s="28">
        <v>5</v>
      </c>
      <c r="G111" s="28">
        <v>75</v>
      </c>
      <c r="H111" s="28">
        <v>38</v>
      </c>
    </row>
    <row r="112" spans="1:8" ht="15.75">
      <c r="A112" s="30">
        <v>31</v>
      </c>
      <c r="B112" s="31"/>
      <c r="C112" s="30" t="s">
        <v>236</v>
      </c>
      <c r="D112" s="32">
        <f>(D81+D82+D83+D84+D85+D86+D87+D88+D89+D90+D91+D92+D93+D94+D95+D96+D97+D98+D99+D100+D101+D102+D103+D104+D105+D106+D107+D108+D109+D110+D111)</f>
        <v>4381</v>
      </c>
      <c r="E112" s="32">
        <f>(E81+E82+E83+E84+E85+E86+E87+E88+E89+E90+E91+E92+E93+E94+E95+E96+E97+E98+E99+E100+E101+E102+E103+E104+E105+E106+E107+E108+E109+E110+E111)</f>
        <v>337</v>
      </c>
      <c r="F112" s="32">
        <f>(F81+F82+F83+F84+F85+F86+F87+F88+F89+F90+F91+F92+F93+F94+F95+F96+F97+F98+F99+F100+F101+F102+F103+F104+F105+F106+F107+F108+F109+F110+F111)</f>
        <v>372</v>
      </c>
      <c r="G112" s="32">
        <f>(G81+G82+G83+G84+G85+G86+G87+G88+G89+G90+G91+G92+G93+G94+G95+G96+G97+G98+G99+G100+G101+G102+G103+G104+G105+G106+G107+G108+G109+G110+G111)</f>
        <v>4346</v>
      </c>
      <c r="H112" s="32">
        <f>(H81+H82+H83+H84+H85+H86+H87+H88+H89+H90+H91+H92+H93+H94+H95+H96+H97+H98+H99+H100+H101+H102+H103+H104+H105+H106+H107+H108+H109+H110+H111)</f>
        <v>2074</v>
      </c>
    </row>
    <row r="113" spans="1:8" ht="12.75">
      <c r="A113" s="186"/>
      <c r="B113" s="186"/>
      <c r="C113" s="186"/>
      <c r="D113" s="186"/>
      <c r="E113" s="186"/>
      <c r="F113" s="186"/>
      <c r="G113" s="186"/>
      <c r="H113" s="186"/>
    </row>
    <row r="114" spans="1:8" ht="18">
      <c r="A114" s="33">
        <v>106</v>
      </c>
      <c r="B114" s="31"/>
      <c r="C114" s="33" t="s">
        <v>237</v>
      </c>
      <c r="D114" s="34">
        <f>(D79+D112)</f>
        <v>9484</v>
      </c>
      <c r="E114" s="34">
        <f>(E79+E112)</f>
        <v>2397</v>
      </c>
      <c r="F114" s="34">
        <f>(F79+F112)</f>
        <v>2274</v>
      </c>
      <c r="G114" s="34">
        <f>(G79+G112)</f>
        <v>9607</v>
      </c>
      <c r="H114" s="34">
        <f>(H79+H112)</f>
        <v>2919</v>
      </c>
    </row>
  </sheetData>
  <sheetProtection password="CE88" sheet="1" objects="1" scenarios="1"/>
  <mergeCells count="5">
    <mergeCell ref="A113:H113"/>
    <mergeCell ref="A1:A2"/>
    <mergeCell ref="B1:B2"/>
    <mergeCell ref="C1:C2"/>
    <mergeCell ref="A80:H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Italic"&amp;12 4.2. Institūcijā dzīvojošo personu kustība</oddHeader>
    <oddFooter>&amp;L&amp;"Arial,Italic"&amp;8SPP SIA daļa
&amp;D&amp;R&amp;P+36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K11" sqref="K11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4" max="4" width="13.8515625" style="0" customWidth="1"/>
    <col min="5" max="5" width="13.28125" style="0" customWidth="1"/>
    <col min="6" max="6" width="13.8515625" style="0" customWidth="1"/>
    <col min="8" max="8" width="12.7109375" style="0" customWidth="1"/>
  </cols>
  <sheetData>
    <row r="1" spans="1:8" s="22" customFormat="1" ht="16.5" customHeight="1">
      <c r="A1" s="187" t="s">
        <v>84</v>
      </c>
      <c r="B1" s="187" t="s">
        <v>85</v>
      </c>
      <c r="C1" s="187" t="s">
        <v>86</v>
      </c>
      <c r="D1" s="36" t="s">
        <v>406</v>
      </c>
      <c r="E1" s="36" t="s">
        <v>407</v>
      </c>
      <c r="F1" s="36" t="s">
        <v>408</v>
      </c>
      <c r="G1" s="36" t="s">
        <v>409</v>
      </c>
      <c r="H1" s="36" t="s">
        <v>410</v>
      </c>
    </row>
    <row r="2" spans="1:8" ht="67.5" customHeight="1">
      <c r="A2" s="188"/>
      <c r="B2" s="188"/>
      <c r="C2" s="188"/>
      <c r="D2" s="39" t="s">
        <v>414</v>
      </c>
      <c r="E2" s="72" t="s">
        <v>411</v>
      </c>
      <c r="F2" s="72" t="s">
        <v>415</v>
      </c>
      <c r="G2" s="72" t="s">
        <v>412</v>
      </c>
      <c r="H2" s="72" t="s">
        <v>413</v>
      </c>
    </row>
    <row r="3" spans="1:8" s="76" customFormat="1" ht="12">
      <c r="A3" s="65" t="s">
        <v>92</v>
      </c>
      <c r="B3" s="65" t="s">
        <v>93</v>
      </c>
      <c r="C3" s="65" t="s">
        <v>94</v>
      </c>
      <c r="D3" s="65" t="s">
        <v>95</v>
      </c>
      <c r="E3" s="65" t="s">
        <v>96</v>
      </c>
      <c r="F3" s="65" t="s">
        <v>97</v>
      </c>
      <c r="G3" s="65" t="s">
        <v>250</v>
      </c>
      <c r="H3" s="65" t="s">
        <v>251</v>
      </c>
    </row>
    <row r="4" spans="1:8" ht="12.75">
      <c r="A4" s="28">
        <v>1</v>
      </c>
      <c r="B4" s="28" t="s">
        <v>98</v>
      </c>
      <c r="C4" s="28" t="s">
        <v>99</v>
      </c>
      <c r="D4" s="28">
        <v>239</v>
      </c>
      <c r="E4" s="28">
        <v>136</v>
      </c>
      <c r="F4" s="28">
        <v>2</v>
      </c>
      <c r="G4" s="28">
        <v>101</v>
      </c>
      <c r="H4" s="28">
        <v>0</v>
      </c>
    </row>
    <row r="5" spans="1:8" ht="12.75">
      <c r="A5" s="28">
        <v>2</v>
      </c>
      <c r="B5" s="28" t="s">
        <v>100</v>
      </c>
      <c r="C5" s="28" t="s">
        <v>101</v>
      </c>
      <c r="D5" s="28">
        <v>25</v>
      </c>
      <c r="E5" s="28">
        <v>16</v>
      </c>
      <c r="F5" s="28">
        <v>0</v>
      </c>
      <c r="G5" s="28">
        <v>9</v>
      </c>
      <c r="H5" s="28">
        <v>0</v>
      </c>
    </row>
    <row r="6" spans="1:8" ht="12.75">
      <c r="A6" s="28">
        <v>3</v>
      </c>
      <c r="B6" s="28" t="s">
        <v>100</v>
      </c>
      <c r="C6" s="28" t="s">
        <v>102</v>
      </c>
      <c r="D6" s="28">
        <v>136</v>
      </c>
      <c r="E6" s="28">
        <v>92</v>
      </c>
      <c r="F6" s="28">
        <v>0</v>
      </c>
      <c r="G6" s="28">
        <v>44</v>
      </c>
      <c r="H6" s="28">
        <v>0</v>
      </c>
    </row>
    <row r="7" spans="1:8" ht="12.75">
      <c r="A7" s="28">
        <v>4</v>
      </c>
      <c r="B7" s="28" t="s">
        <v>100</v>
      </c>
      <c r="C7" s="28" t="s">
        <v>103</v>
      </c>
      <c r="D7" s="28">
        <v>112</v>
      </c>
      <c r="E7" s="28">
        <v>69</v>
      </c>
      <c r="F7" s="28">
        <v>0</v>
      </c>
      <c r="G7" s="28">
        <v>43</v>
      </c>
      <c r="H7" s="28">
        <v>0</v>
      </c>
    </row>
    <row r="8" spans="1:8" ht="12.75">
      <c r="A8" s="28">
        <v>5</v>
      </c>
      <c r="B8" s="28" t="s">
        <v>104</v>
      </c>
      <c r="C8" s="28" t="s">
        <v>105</v>
      </c>
      <c r="D8" s="28">
        <v>178</v>
      </c>
      <c r="E8" s="28">
        <v>141</v>
      </c>
      <c r="F8" s="28">
        <v>1</v>
      </c>
      <c r="G8" s="28">
        <v>36</v>
      </c>
      <c r="H8" s="28">
        <v>0</v>
      </c>
    </row>
    <row r="9" spans="1:8" ht="12.75">
      <c r="A9" s="28">
        <v>6</v>
      </c>
      <c r="B9" s="28" t="s">
        <v>106</v>
      </c>
      <c r="C9" s="28" t="s">
        <v>107</v>
      </c>
      <c r="D9" s="28">
        <v>68</v>
      </c>
      <c r="E9" s="28">
        <v>45</v>
      </c>
      <c r="F9" s="28">
        <v>0</v>
      </c>
      <c r="G9" s="28">
        <v>23</v>
      </c>
      <c r="H9" s="28">
        <v>0</v>
      </c>
    </row>
    <row r="10" spans="1:8" ht="12.75">
      <c r="A10" s="28">
        <v>7</v>
      </c>
      <c r="B10" s="28" t="s">
        <v>106</v>
      </c>
      <c r="C10" s="28" t="s">
        <v>108</v>
      </c>
      <c r="D10" s="28">
        <v>283</v>
      </c>
      <c r="E10" s="28">
        <v>193</v>
      </c>
      <c r="F10" s="28">
        <v>0</v>
      </c>
      <c r="G10" s="28">
        <v>90</v>
      </c>
      <c r="H10" s="28">
        <v>0</v>
      </c>
    </row>
    <row r="11" spans="1:8" ht="12.75">
      <c r="A11" s="28">
        <v>8</v>
      </c>
      <c r="B11" s="28" t="s">
        <v>106</v>
      </c>
      <c r="C11" s="28" t="s">
        <v>109</v>
      </c>
      <c r="D11" s="28">
        <v>101</v>
      </c>
      <c r="E11" s="28">
        <v>47</v>
      </c>
      <c r="F11" s="28">
        <v>0</v>
      </c>
      <c r="G11" s="28">
        <v>54</v>
      </c>
      <c r="H11" s="28">
        <v>0</v>
      </c>
    </row>
    <row r="12" spans="1:8" ht="12.75">
      <c r="A12" s="28">
        <v>9</v>
      </c>
      <c r="B12" s="28" t="s">
        <v>106</v>
      </c>
      <c r="C12" s="28" t="s">
        <v>110</v>
      </c>
      <c r="D12" s="28">
        <v>177</v>
      </c>
      <c r="E12" s="28">
        <v>118</v>
      </c>
      <c r="F12" s="28">
        <v>3</v>
      </c>
      <c r="G12" s="28">
        <v>56</v>
      </c>
      <c r="H12" s="28">
        <v>0</v>
      </c>
    </row>
    <row r="13" spans="1:8" ht="12.75">
      <c r="A13" s="28">
        <v>10</v>
      </c>
      <c r="B13" s="28" t="s">
        <v>106</v>
      </c>
      <c r="C13" s="28" t="s">
        <v>111</v>
      </c>
      <c r="D13" s="28">
        <v>327</v>
      </c>
      <c r="E13" s="28">
        <v>172</v>
      </c>
      <c r="F13" s="28">
        <v>0</v>
      </c>
      <c r="G13" s="28">
        <v>155</v>
      </c>
      <c r="H13" s="28">
        <v>0</v>
      </c>
    </row>
    <row r="14" spans="1:8" ht="12.75">
      <c r="A14" s="28">
        <v>11</v>
      </c>
      <c r="B14" s="28" t="s">
        <v>106</v>
      </c>
      <c r="C14" s="28" t="s">
        <v>112</v>
      </c>
      <c r="D14" s="28">
        <v>14</v>
      </c>
      <c r="E14" s="28">
        <v>12</v>
      </c>
      <c r="F14" s="28">
        <v>0</v>
      </c>
      <c r="G14" s="28">
        <v>2</v>
      </c>
      <c r="H14" s="28">
        <v>0</v>
      </c>
    </row>
    <row r="15" spans="1:8" ht="12.75">
      <c r="A15" s="28">
        <v>12</v>
      </c>
      <c r="B15" s="28" t="s">
        <v>113</v>
      </c>
      <c r="C15" s="28" t="s">
        <v>114</v>
      </c>
      <c r="D15" s="28">
        <v>136</v>
      </c>
      <c r="E15" s="28">
        <v>90</v>
      </c>
      <c r="F15" s="28">
        <v>0</v>
      </c>
      <c r="G15" s="28">
        <v>44</v>
      </c>
      <c r="H15" s="28">
        <v>2</v>
      </c>
    </row>
    <row r="16" spans="1:8" ht="12.75">
      <c r="A16" s="28">
        <v>13</v>
      </c>
      <c r="B16" s="28" t="s">
        <v>115</v>
      </c>
      <c r="C16" s="28" t="s">
        <v>116</v>
      </c>
      <c r="D16" s="28">
        <v>74</v>
      </c>
      <c r="E16" s="28">
        <v>66</v>
      </c>
      <c r="F16" s="28">
        <v>0</v>
      </c>
      <c r="G16" s="28">
        <v>8</v>
      </c>
      <c r="H16" s="28">
        <v>0</v>
      </c>
    </row>
    <row r="17" spans="1:8" ht="12.75">
      <c r="A17" s="28">
        <v>14</v>
      </c>
      <c r="B17" s="28" t="s">
        <v>115</v>
      </c>
      <c r="C17" s="28" t="s">
        <v>117</v>
      </c>
      <c r="D17" s="28">
        <v>39</v>
      </c>
      <c r="E17" s="28">
        <v>29</v>
      </c>
      <c r="F17" s="28">
        <v>0</v>
      </c>
      <c r="G17" s="28">
        <v>10</v>
      </c>
      <c r="H17" s="28">
        <v>0</v>
      </c>
    </row>
    <row r="18" spans="1:8" ht="12.75">
      <c r="A18" s="28">
        <v>15</v>
      </c>
      <c r="B18" s="28" t="s">
        <v>115</v>
      </c>
      <c r="C18" s="28" t="s">
        <v>118</v>
      </c>
      <c r="D18" s="28">
        <v>12</v>
      </c>
      <c r="E18" s="28">
        <v>8</v>
      </c>
      <c r="F18" s="28">
        <v>0</v>
      </c>
      <c r="G18" s="28">
        <v>4</v>
      </c>
      <c r="H18" s="28">
        <v>0</v>
      </c>
    </row>
    <row r="19" spans="1:8" ht="12.75">
      <c r="A19" s="28">
        <v>16</v>
      </c>
      <c r="B19" s="28" t="s">
        <v>119</v>
      </c>
      <c r="C19" s="28" t="s">
        <v>120</v>
      </c>
      <c r="D19" s="28">
        <v>133</v>
      </c>
      <c r="E19" s="28">
        <v>120</v>
      </c>
      <c r="F19" s="28">
        <v>0</v>
      </c>
      <c r="G19" s="28">
        <v>13</v>
      </c>
      <c r="H19" s="28">
        <v>0</v>
      </c>
    </row>
    <row r="20" spans="1:8" ht="12.75">
      <c r="A20" s="28">
        <v>17</v>
      </c>
      <c r="B20" s="28" t="s">
        <v>121</v>
      </c>
      <c r="C20" s="28" t="s">
        <v>122</v>
      </c>
      <c r="D20" s="28">
        <v>259</v>
      </c>
      <c r="E20" s="28">
        <v>228</v>
      </c>
      <c r="F20" s="28">
        <v>0</v>
      </c>
      <c r="G20" s="28">
        <v>31</v>
      </c>
      <c r="H20" s="28">
        <v>0</v>
      </c>
    </row>
    <row r="21" spans="1:8" ht="12.75">
      <c r="A21" s="28">
        <v>18</v>
      </c>
      <c r="B21" s="28" t="s">
        <v>123</v>
      </c>
      <c r="C21" s="28" t="s">
        <v>124</v>
      </c>
      <c r="D21" s="28">
        <v>19</v>
      </c>
      <c r="E21" s="28">
        <v>15</v>
      </c>
      <c r="F21" s="28">
        <v>0</v>
      </c>
      <c r="G21" s="28">
        <v>4</v>
      </c>
      <c r="H21" s="28">
        <v>0</v>
      </c>
    </row>
    <row r="22" spans="1:8" ht="12.75">
      <c r="A22" s="28">
        <v>19</v>
      </c>
      <c r="B22" s="28" t="s">
        <v>123</v>
      </c>
      <c r="C22" s="28" t="s">
        <v>125</v>
      </c>
      <c r="D22" s="28">
        <v>51</v>
      </c>
      <c r="E22" s="28">
        <v>44</v>
      </c>
      <c r="F22" s="28">
        <v>0</v>
      </c>
      <c r="G22" s="28">
        <v>7</v>
      </c>
      <c r="H22" s="28">
        <v>0</v>
      </c>
    </row>
    <row r="23" spans="1:8" ht="12.75">
      <c r="A23" s="28">
        <v>20</v>
      </c>
      <c r="B23" s="28" t="s">
        <v>123</v>
      </c>
      <c r="C23" s="28" t="s">
        <v>126</v>
      </c>
      <c r="D23" s="28">
        <v>49</v>
      </c>
      <c r="E23" s="28">
        <v>31</v>
      </c>
      <c r="F23" s="28">
        <v>0</v>
      </c>
      <c r="G23" s="28">
        <v>18</v>
      </c>
      <c r="H23" s="28">
        <v>0</v>
      </c>
    </row>
    <row r="24" spans="1:8" ht="12.75">
      <c r="A24" s="28">
        <v>21</v>
      </c>
      <c r="B24" s="28" t="s">
        <v>127</v>
      </c>
      <c r="C24" s="28" t="s">
        <v>128</v>
      </c>
      <c r="D24" s="28">
        <v>90</v>
      </c>
      <c r="E24" s="28">
        <v>82</v>
      </c>
      <c r="F24" s="28">
        <v>0</v>
      </c>
      <c r="G24" s="28">
        <v>8</v>
      </c>
      <c r="H24" s="28">
        <v>0</v>
      </c>
    </row>
    <row r="25" spans="1:8" ht="12.75">
      <c r="A25" s="28">
        <v>22</v>
      </c>
      <c r="B25" s="28" t="s">
        <v>127</v>
      </c>
      <c r="C25" s="28" t="s">
        <v>129</v>
      </c>
      <c r="D25" s="28">
        <v>62</v>
      </c>
      <c r="E25" s="28">
        <v>55</v>
      </c>
      <c r="F25" s="28">
        <v>0</v>
      </c>
      <c r="G25" s="28">
        <v>7</v>
      </c>
      <c r="H25" s="28">
        <v>0</v>
      </c>
    </row>
    <row r="26" spans="1:8" ht="12.75">
      <c r="A26" s="28">
        <v>23</v>
      </c>
      <c r="B26" s="28" t="s">
        <v>127</v>
      </c>
      <c r="C26" s="28" t="s">
        <v>130</v>
      </c>
      <c r="D26" s="28">
        <v>20</v>
      </c>
      <c r="E26" s="28">
        <v>19</v>
      </c>
      <c r="F26" s="28">
        <v>0</v>
      </c>
      <c r="G26" s="28">
        <v>1</v>
      </c>
      <c r="H26" s="28">
        <v>0</v>
      </c>
    </row>
    <row r="27" spans="1:8" ht="12.75">
      <c r="A27" s="28">
        <v>24</v>
      </c>
      <c r="B27" s="28" t="s">
        <v>131</v>
      </c>
      <c r="C27" s="28" t="s">
        <v>132</v>
      </c>
      <c r="D27" s="28">
        <v>71</v>
      </c>
      <c r="E27" s="28">
        <v>53</v>
      </c>
      <c r="F27" s="28">
        <v>0</v>
      </c>
      <c r="G27" s="28">
        <v>18</v>
      </c>
      <c r="H27" s="28">
        <v>0</v>
      </c>
    </row>
    <row r="28" spans="1:8" ht="12.75">
      <c r="A28" s="28">
        <v>25</v>
      </c>
      <c r="B28" s="28" t="s">
        <v>133</v>
      </c>
      <c r="C28" s="28" t="s">
        <v>134</v>
      </c>
      <c r="D28" s="28">
        <v>102</v>
      </c>
      <c r="E28" s="28">
        <v>74</v>
      </c>
      <c r="F28" s="28">
        <v>0</v>
      </c>
      <c r="G28" s="28">
        <v>28</v>
      </c>
      <c r="H28" s="28">
        <v>0</v>
      </c>
    </row>
    <row r="29" spans="1:8" ht="12.75">
      <c r="A29" s="28">
        <v>26</v>
      </c>
      <c r="B29" s="28" t="s">
        <v>135</v>
      </c>
      <c r="C29" s="28" t="s">
        <v>136</v>
      </c>
      <c r="D29" s="28">
        <v>12</v>
      </c>
      <c r="E29" s="28">
        <v>10</v>
      </c>
      <c r="F29" s="28">
        <v>0</v>
      </c>
      <c r="G29" s="28">
        <v>2</v>
      </c>
      <c r="H29" s="28">
        <v>0</v>
      </c>
    </row>
    <row r="30" spans="1:8" ht="12.75">
      <c r="A30" s="28">
        <v>27</v>
      </c>
      <c r="B30" s="28" t="s">
        <v>135</v>
      </c>
      <c r="C30" s="28" t="s">
        <v>137</v>
      </c>
      <c r="D30" s="28">
        <v>28</v>
      </c>
      <c r="E30" s="28">
        <v>27</v>
      </c>
      <c r="F30" s="28">
        <v>0</v>
      </c>
      <c r="G30" s="28">
        <v>1</v>
      </c>
      <c r="H30" s="28">
        <v>0</v>
      </c>
    </row>
    <row r="31" spans="1:8" ht="12.75">
      <c r="A31" s="28">
        <v>28</v>
      </c>
      <c r="B31" s="28" t="s">
        <v>138</v>
      </c>
      <c r="C31" s="28" t="s">
        <v>139</v>
      </c>
      <c r="D31" s="28">
        <v>235</v>
      </c>
      <c r="E31" s="28">
        <v>181</v>
      </c>
      <c r="F31" s="28">
        <v>0</v>
      </c>
      <c r="G31" s="28">
        <v>54</v>
      </c>
      <c r="H31" s="28">
        <v>0</v>
      </c>
    </row>
    <row r="32" spans="1:8" ht="12.75">
      <c r="A32" s="28">
        <v>29</v>
      </c>
      <c r="B32" s="28" t="s">
        <v>138</v>
      </c>
      <c r="C32" s="28" t="s">
        <v>140</v>
      </c>
      <c r="D32" s="28">
        <v>24</v>
      </c>
      <c r="E32" s="28">
        <v>21</v>
      </c>
      <c r="F32" s="28">
        <v>0</v>
      </c>
      <c r="G32" s="28">
        <v>3</v>
      </c>
      <c r="H32" s="28">
        <v>0</v>
      </c>
    </row>
    <row r="33" spans="1:8" ht="12.75">
      <c r="A33" s="28">
        <v>30</v>
      </c>
      <c r="B33" s="28" t="s">
        <v>138</v>
      </c>
      <c r="C33" s="28" t="s">
        <v>141</v>
      </c>
      <c r="D33" s="28">
        <v>12</v>
      </c>
      <c r="E33" s="28">
        <v>6</v>
      </c>
      <c r="F33" s="28">
        <v>0</v>
      </c>
      <c r="G33" s="28">
        <v>6</v>
      </c>
      <c r="H33" s="28">
        <v>0</v>
      </c>
    </row>
    <row r="34" spans="1:8" ht="12.75">
      <c r="A34" s="28">
        <v>31</v>
      </c>
      <c r="B34" s="28" t="s">
        <v>142</v>
      </c>
      <c r="C34" s="28" t="s">
        <v>143</v>
      </c>
      <c r="D34" s="28">
        <v>6</v>
      </c>
      <c r="E34" s="28">
        <v>4</v>
      </c>
      <c r="F34" s="28">
        <v>0</v>
      </c>
      <c r="G34" s="28">
        <v>2</v>
      </c>
      <c r="H34" s="28">
        <v>0</v>
      </c>
    </row>
    <row r="35" spans="1:8" ht="12.75">
      <c r="A35" s="28">
        <v>32</v>
      </c>
      <c r="B35" s="28" t="s">
        <v>142</v>
      </c>
      <c r="C35" s="28" t="s">
        <v>144</v>
      </c>
      <c r="D35" s="28">
        <v>16</v>
      </c>
      <c r="E35" s="28">
        <v>10</v>
      </c>
      <c r="F35" s="28">
        <v>0</v>
      </c>
      <c r="G35" s="28">
        <v>6</v>
      </c>
      <c r="H35" s="28">
        <v>0</v>
      </c>
    </row>
    <row r="36" spans="1:8" ht="12.75">
      <c r="A36" s="28">
        <v>33</v>
      </c>
      <c r="B36" s="28" t="s">
        <v>142</v>
      </c>
      <c r="C36" s="28" t="s">
        <v>145</v>
      </c>
      <c r="D36" s="28">
        <v>222</v>
      </c>
      <c r="E36" s="28">
        <v>146</v>
      </c>
      <c r="F36" s="28">
        <v>0</v>
      </c>
      <c r="G36" s="28">
        <v>76</v>
      </c>
      <c r="H36" s="28">
        <v>0</v>
      </c>
    </row>
    <row r="37" spans="1:8" ht="12.75">
      <c r="A37" s="28">
        <v>34</v>
      </c>
      <c r="B37" s="28" t="s">
        <v>142</v>
      </c>
      <c r="C37" s="28" t="s">
        <v>146</v>
      </c>
      <c r="D37" s="28">
        <v>24</v>
      </c>
      <c r="E37" s="28">
        <v>24</v>
      </c>
      <c r="F37" s="28">
        <v>0</v>
      </c>
      <c r="G37" s="28">
        <v>0</v>
      </c>
      <c r="H37" s="28">
        <v>0</v>
      </c>
    </row>
    <row r="38" spans="1:8" ht="12.75">
      <c r="A38" s="28">
        <v>35</v>
      </c>
      <c r="B38" s="28" t="s">
        <v>142</v>
      </c>
      <c r="C38" s="28" t="s">
        <v>147</v>
      </c>
      <c r="D38" s="28">
        <v>9</v>
      </c>
      <c r="E38" s="28">
        <v>4</v>
      </c>
      <c r="F38" s="28">
        <v>0</v>
      </c>
      <c r="G38" s="28">
        <v>5</v>
      </c>
      <c r="H38" s="28">
        <v>0</v>
      </c>
    </row>
    <row r="39" spans="1:8" ht="12.75">
      <c r="A39" s="28">
        <v>36</v>
      </c>
      <c r="B39" s="28" t="s">
        <v>148</v>
      </c>
      <c r="C39" s="28" t="s">
        <v>149</v>
      </c>
      <c r="D39" s="28">
        <v>61</v>
      </c>
      <c r="E39" s="28">
        <v>48</v>
      </c>
      <c r="F39" s="28">
        <v>0</v>
      </c>
      <c r="G39" s="28">
        <v>13</v>
      </c>
      <c r="H39" s="28">
        <v>0</v>
      </c>
    </row>
    <row r="40" spans="1:8" ht="12.75">
      <c r="A40" s="28">
        <v>37</v>
      </c>
      <c r="B40" s="28" t="s">
        <v>148</v>
      </c>
      <c r="C40" s="28" t="s">
        <v>150</v>
      </c>
      <c r="D40" s="28">
        <v>29</v>
      </c>
      <c r="E40" s="28">
        <v>19</v>
      </c>
      <c r="F40" s="28">
        <v>0</v>
      </c>
      <c r="G40" s="28">
        <v>10</v>
      </c>
      <c r="H40" s="28">
        <v>0</v>
      </c>
    </row>
    <row r="41" spans="1:8" ht="12.75">
      <c r="A41" s="28">
        <v>38</v>
      </c>
      <c r="B41" s="28" t="s">
        <v>148</v>
      </c>
      <c r="C41" s="28" t="s">
        <v>151</v>
      </c>
      <c r="D41" s="28">
        <v>21</v>
      </c>
      <c r="E41" s="28">
        <v>19</v>
      </c>
      <c r="F41" s="28">
        <v>0</v>
      </c>
      <c r="G41" s="28">
        <v>2</v>
      </c>
      <c r="H41" s="28">
        <v>0</v>
      </c>
    </row>
    <row r="42" spans="1:8" ht="12.75">
      <c r="A42" s="28">
        <v>39</v>
      </c>
      <c r="B42" s="28" t="s">
        <v>152</v>
      </c>
      <c r="C42" s="28" t="s">
        <v>153</v>
      </c>
      <c r="D42" s="28">
        <v>44</v>
      </c>
      <c r="E42" s="28">
        <v>42</v>
      </c>
      <c r="F42" s="28">
        <v>0</v>
      </c>
      <c r="G42" s="28">
        <v>2</v>
      </c>
      <c r="H42" s="28">
        <v>0</v>
      </c>
    </row>
    <row r="43" spans="1:8" ht="12.75">
      <c r="A43" s="28">
        <v>40</v>
      </c>
      <c r="B43" s="28" t="s">
        <v>152</v>
      </c>
      <c r="C43" s="28" t="s">
        <v>154</v>
      </c>
      <c r="D43" s="28">
        <v>30</v>
      </c>
      <c r="E43" s="28">
        <v>28</v>
      </c>
      <c r="F43" s="28">
        <v>0</v>
      </c>
      <c r="G43" s="28">
        <v>2</v>
      </c>
      <c r="H43" s="28">
        <v>0</v>
      </c>
    </row>
    <row r="44" spans="1:8" ht="12.75">
      <c r="A44" s="28">
        <v>41</v>
      </c>
      <c r="B44" s="28" t="s">
        <v>152</v>
      </c>
      <c r="C44" s="28" t="s">
        <v>155</v>
      </c>
      <c r="D44" s="28">
        <v>55</v>
      </c>
      <c r="E44" s="28">
        <v>51</v>
      </c>
      <c r="F44" s="28">
        <v>0</v>
      </c>
      <c r="G44" s="28">
        <v>4</v>
      </c>
      <c r="H44" s="28">
        <v>0</v>
      </c>
    </row>
    <row r="45" spans="1:8" ht="12.75">
      <c r="A45" s="28">
        <v>42</v>
      </c>
      <c r="B45" s="28" t="s">
        <v>156</v>
      </c>
      <c r="C45" s="28" t="s">
        <v>157</v>
      </c>
      <c r="D45" s="28">
        <v>8</v>
      </c>
      <c r="E45" s="28">
        <v>7</v>
      </c>
      <c r="F45" s="28">
        <v>0</v>
      </c>
      <c r="G45" s="28">
        <v>1</v>
      </c>
      <c r="H45" s="28">
        <v>0</v>
      </c>
    </row>
    <row r="46" spans="1:8" ht="12.75">
      <c r="A46" s="28">
        <v>43</v>
      </c>
      <c r="B46" s="28" t="s">
        <v>156</v>
      </c>
      <c r="C46" s="28" t="s">
        <v>158</v>
      </c>
      <c r="D46" s="28">
        <v>81</v>
      </c>
      <c r="E46" s="28">
        <v>68</v>
      </c>
      <c r="F46" s="28">
        <v>0</v>
      </c>
      <c r="G46" s="28">
        <v>13</v>
      </c>
      <c r="H46" s="28">
        <v>0</v>
      </c>
    </row>
    <row r="47" spans="1:8" ht="12.75">
      <c r="A47" s="28">
        <v>44</v>
      </c>
      <c r="B47" s="28" t="s">
        <v>159</v>
      </c>
      <c r="C47" s="28" t="s">
        <v>160</v>
      </c>
      <c r="D47" s="28">
        <v>54</v>
      </c>
      <c r="E47" s="28">
        <v>47</v>
      </c>
      <c r="F47" s="28">
        <v>0</v>
      </c>
      <c r="G47" s="28">
        <v>7</v>
      </c>
      <c r="H47" s="28">
        <v>0</v>
      </c>
    </row>
    <row r="48" spans="1:8" ht="12.75">
      <c r="A48" s="28">
        <v>45</v>
      </c>
      <c r="B48" s="28" t="s">
        <v>159</v>
      </c>
      <c r="C48" s="28" t="s">
        <v>161</v>
      </c>
      <c r="D48" s="28">
        <v>16</v>
      </c>
      <c r="E48" s="28">
        <v>12</v>
      </c>
      <c r="F48" s="28">
        <v>0</v>
      </c>
      <c r="G48" s="28">
        <v>4</v>
      </c>
      <c r="H48" s="28">
        <v>0</v>
      </c>
    </row>
    <row r="49" spans="1:8" ht="12.75">
      <c r="A49" s="28">
        <v>46</v>
      </c>
      <c r="B49" s="28" t="s">
        <v>159</v>
      </c>
      <c r="C49" s="28" t="s">
        <v>162</v>
      </c>
      <c r="D49" s="28">
        <v>19</v>
      </c>
      <c r="E49" s="28">
        <v>17</v>
      </c>
      <c r="F49" s="28">
        <v>0</v>
      </c>
      <c r="G49" s="28">
        <v>2</v>
      </c>
      <c r="H49" s="28">
        <v>0</v>
      </c>
    </row>
    <row r="50" spans="1:8" ht="12.75">
      <c r="A50" s="28">
        <v>47</v>
      </c>
      <c r="B50" s="28" t="s">
        <v>159</v>
      </c>
      <c r="C50" s="28" t="s">
        <v>163</v>
      </c>
      <c r="D50" s="28">
        <v>25</v>
      </c>
      <c r="E50" s="28">
        <v>22</v>
      </c>
      <c r="F50" s="28">
        <v>0</v>
      </c>
      <c r="G50" s="28">
        <v>3</v>
      </c>
      <c r="H50" s="28">
        <v>0</v>
      </c>
    </row>
    <row r="51" spans="1:8" ht="12.75">
      <c r="A51" s="28">
        <v>48</v>
      </c>
      <c r="B51" s="28" t="s">
        <v>159</v>
      </c>
      <c r="C51" s="28" t="s">
        <v>164</v>
      </c>
      <c r="D51" s="28">
        <v>12</v>
      </c>
      <c r="E51" s="28">
        <v>8</v>
      </c>
      <c r="F51" s="28">
        <v>0</v>
      </c>
      <c r="G51" s="28">
        <v>4</v>
      </c>
      <c r="H51" s="28">
        <v>0</v>
      </c>
    </row>
    <row r="52" spans="1:8" ht="12.75">
      <c r="A52" s="28">
        <v>49</v>
      </c>
      <c r="B52" s="28" t="s">
        <v>159</v>
      </c>
      <c r="C52" s="28" t="s">
        <v>165</v>
      </c>
      <c r="D52" s="28">
        <v>23</v>
      </c>
      <c r="E52" s="28">
        <v>21</v>
      </c>
      <c r="F52" s="28">
        <v>0</v>
      </c>
      <c r="G52" s="28">
        <v>2</v>
      </c>
      <c r="H52" s="28">
        <v>0</v>
      </c>
    </row>
    <row r="53" spans="1:8" ht="12.75">
      <c r="A53" s="28">
        <v>50</v>
      </c>
      <c r="B53" s="28" t="s">
        <v>159</v>
      </c>
      <c r="C53" s="28" t="s">
        <v>166</v>
      </c>
      <c r="D53" s="28">
        <v>18</v>
      </c>
      <c r="E53" s="28">
        <v>18</v>
      </c>
      <c r="F53" s="28">
        <v>0</v>
      </c>
      <c r="G53" s="28">
        <v>0</v>
      </c>
      <c r="H53" s="28">
        <v>0</v>
      </c>
    </row>
    <row r="54" spans="1:8" ht="12.75">
      <c r="A54" s="28">
        <v>51</v>
      </c>
      <c r="B54" s="28" t="s">
        <v>167</v>
      </c>
      <c r="C54" s="28" t="s">
        <v>168</v>
      </c>
      <c r="D54" s="28">
        <v>51</v>
      </c>
      <c r="E54" s="28">
        <v>46</v>
      </c>
      <c r="F54" s="28">
        <v>0</v>
      </c>
      <c r="G54" s="28">
        <v>5</v>
      </c>
      <c r="H54" s="28">
        <v>0</v>
      </c>
    </row>
    <row r="55" spans="1:8" ht="12.75">
      <c r="A55" s="28">
        <v>52</v>
      </c>
      <c r="B55" s="28" t="s">
        <v>169</v>
      </c>
      <c r="C55" s="28" t="s">
        <v>170</v>
      </c>
      <c r="D55" s="28">
        <v>21</v>
      </c>
      <c r="E55" s="28">
        <v>19</v>
      </c>
      <c r="F55" s="28">
        <v>0</v>
      </c>
      <c r="G55" s="28">
        <v>2</v>
      </c>
      <c r="H55" s="28">
        <v>0</v>
      </c>
    </row>
    <row r="56" spans="1:8" ht="12.75">
      <c r="A56" s="28">
        <v>53</v>
      </c>
      <c r="B56" s="28" t="s">
        <v>169</v>
      </c>
      <c r="C56" s="28" t="s">
        <v>171</v>
      </c>
      <c r="D56" s="28">
        <v>31</v>
      </c>
      <c r="E56" s="28">
        <v>30</v>
      </c>
      <c r="F56" s="28">
        <v>0</v>
      </c>
      <c r="G56" s="28">
        <v>1</v>
      </c>
      <c r="H56" s="28">
        <v>0</v>
      </c>
    </row>
    <row r="57" spans="1:8" ht="12.75">
      <c r="A57" s="28">
        <v>54</v>
      </c>
      <c r="B57" s="28" t="s">
        <v>169</v>
      </c>
      <c r="C57" s="28" t="s">
        <v>172</v>
      </c>
      <c r="D57" s="28">
        <v>18</v>
      </c>
      <c r="E57" s="28">
        <v>16</v>
      </c>
      <c r="F57" s="28">
        <v>0</v>
      </c>
      <c r="G57" s="28">
        <v>2</v>
      </c>
      <c r="H57" s="28">
        <v>0</v>
      </c>
    </row>
    <row r="58" spans="1:8" ht="12.75">
      <c r="A58" s="28">
        <v>55</v>
      </c>
      <c r="B58" s="28" t="s">
        <v>169</v>
      </c>
      <c r="C58" s="28" t="s">
        <v>173</v>
      </c>
      <c r="D58" s="28">
        <v>22</v>
      </c>
      <c r="E58" s="28">
        <v>22</v>
      </c>
      <c r="F58" s="28">
        <v>0</v>
      </c>
      <c r="G58" s="28">
        <v>0</v>
      </c>
      <c r="H58" s="28">
        <v>0</v>
      </c>
    </row>
    <row r="59" spans="1:8" ht="12.75">
      <c r="A59" s="28">
        <v>56</v>
      </c>
      <c r="B59" s="28" t="s">
        <v>169</v>
      </c>
      <c r="C59" s="28" t="s">
        <v>174</v>
      </c>
      <c r="D59" s="28">
        <v>29</v>
      </c>
      <c r="E59" s="28">
        <v>26</v>
      </c>
      <c r="F59" s="28">
        <v>0</v>
      </c>
      <c r="G59" s="28">
        <v>3</v>
      </c>
      <c r="H59" s="28">
        <v>0</v>
      </c>
    </row>
    <row r="60" spans="1:8" ht="12.75">
      <c r="A60" s="28">
        <v>57</v>
      </c>
      <c r="B60" s="28" t="s">
        <v>169</v>
      </c>
      <c r="C60" s="28" t="s">
        <v>175</v>
      </c>
      <c r="D60" s="28">
        <v>31</v>
      </c>
      <c r="E60" s="28">
        <v>24</v>
      </c>
      <c r="F60" s="28">
        <v>0</v>
      </c>
      <c r="G60" s="28">
        <v>7</v>
      </c>
      <c r="H60" s="28">
        <v>0</v>
      </c>
    </row>
    <row r="61" spans="1:8" ht="12.75">
      <c r="A61" s="28">
        <v>58</v>
      </c>
      <c r="B61" s="28" t="s">
        <v>169</v>
      </c>
      <c r="C61" s="28" t="s">
        <v>176</v>
      </c>
      <c r="D61" s="28">
        <v>55</v>
      </c>
      <c r="E61" s="28">
        <v>50</v>
      </c>
      <c r="F61" s="28">
        <v>0</v>
      </c>
      <c r="G61" s="28">
        <v>5</v>
      </c>
      <c r="H61" s="28">
        <v>0</v>
      </c>
    </row>
    <row r="62" spans="1:8" ht="12.75">
      <c r="A62" s="28">
        <v>59</v>
      </c>
      <c r="B62" s="28" t="s">
        <v>169</v>
      </c>
      <c r="C62" s="28" t="s">
        <v>177</v>
      </c>
      <c r="D62" s="28">
        <v>18</v>
      </c>
      <c r="E62" s="28">
        <v>17</v>
      </c>
      <c r="F62" s="28">
        <v>0</v>
      </c>
      <c r="G62" s="28">
        <v>1</v>
      </c>
      <c r="H62" s="28">
        <v>0</v>
      </c>
    </row>
    <row r="63" spans="1:8" ht="12.75">
      <c r="A63" s="28">
        <v>60</v>
      </c>
      <c r="B63" s="28" t="s">
        <v>169</v>
      </c>
      <c r="C63" s="28" t="s">
        <v>178</v>
      </c>
      <c r="D63" s="28">
        <v>6</v>
      </c>
      <c r="E63" s="28">
        <v>6</v>
      </c>
      <c r="F63" s="28">
        <v>0</v>
      </c>
      <c r="G63" s="28">
        <v>0</v>
      </c>
      <c r="H63" s="28">
        <v>0</v>
      </c>
    </row>
    <row r="64" spans="1:8" ht="12.75">
      <c r="A64" s="28">
        <v>61</v>
      </c>
      <c r="B64" s="28" t="s">
        <v>179</v>
      </c>
      <c r="C64" s="28" t="s">
        <v>180</v>
      </c>
      <c r="D64" s="28">
        <v>82</v>
      </c>
      <c r="E64" s="28">
        <v>65</v>
      </c>
      <c r="F64" s="28">
        <v>0</v>
      </c>
      <c r="G64" s="28">
        <v>17</v>
      </c>
      <c r="H64" s="28">
        <v>0</v>
      </c>
    </row>
    <row r="65" spans="1:8" ht="12.75">
      <c r="A65" s="28">
        <v>62</v>
      </c>
      <c r="B65" s="28" t="s">
        <v>181</v>
      </c>
      <c r="C65" s="28" t="s">
        <v>182</v>
      </c>
      <c r="D65" s="28">
        <v>55</v>
      </c>
      <c r="E65" s="28">
        <v>55</v>
      </c>
      <c r="F65" s="28">
        <v>0</v>
      </c>
      <c r="G65" s="28">
        <v>0</v>
      </c>
      <c r="H65" s="28">
        <v>0</v>
      </c>
    </row>
    <row r="66" spans="1:8" ht="12.75">
      <c r="A66" s="28">
        <v>63</v>
      </c>
      <c r="B66" s="28" t="s">
        <v>181</v>
      </c>
      <c r="C66" s="28" t="s">
        <v>57</v>
      </c>
      <c r="D66" s="28">
        <v>28</v>
      </c>
      <c r="E66" s="28">
        <v>26</v>
      </c>
      <c r="F66" s="28">
        <v>0</v>
      </c>
      <c r="G66" s="28">
        <v>2</v>
      </c>
      <c r="H66" s="28">
        <v>0</v>
      </c>
    </row>
    <row r="67" spans="1:8" ht="12.75">
      <c r="A67" s="28">
        <v>64</v>
      </c>
      <c r="B67" s="28" t="s">
        <v>183</v>
      </c>
      <c r="C67" s="28" t="s">
        <v>184</v>
      </c>
      <c r="D67" s="28">
        <v>53</v>
      </c>
      <c r="E67" s="28">
        <v>46</v>
      </c>
      <c r="F67" s="28">
        <v>0</v>
      </c>
      <c r="G67" s="28">
        <v>7</v>
      </c>
      <c r="H67" s="28">
        <v>0</v>
      </c>
    </row>
    <row r="68" spans="1:8" ht="12.75">
      <c r="A68" s="28">
        <v>65</v>
      </c>
      <c r="B68" s="28" t="s">
        <v>185</v>
      </c>
      <c r="C68" s="28" t="s">
        <v>186</v>
      </c>
      <c r="D68" s="28">
        <v>34</v>
      </c>
      <c r="E68" s="28">
        <v>29</v>
      </c>
      <c r="F68" s="28">
        <v>0</v>
      </c>
      <c r="G68" s="28">
        <v>5</v>
      </c>
      <c r="H68" s="28">
        <v>0</v>
      </c>
    </row>
    <row r="69" spans="1:8" ht="12.75">
      <c r="A69" s="28">
        <v>66</v>
      </c>
      <c r="B69" s="28" t="s">
        <v>185</v>
      </c>
      <c r="C69" s="28" t="s">
        <v>187</v>
      </c>
      <c r="D69" s="28">
        <v>27</v>
      </c>
      <c r="E69" s="28">
        <v>14</v>
      </c>
      <c r="F69" s="28">
        <v>0</v>
      </c>
      <c r="G69" s="28">
        <v>13</v>
      </c>
      <c r="H69" s="28">
        <v>0</v>
      </c>
    </row>
    <row r="70" spans="1:8" ht="12.75">
      <c r="A70" s="28">
        <v>67</v>
      </c>
      <c r="B70" s="28" t="s">
        <v>185</v>
      </c>
      <c r="C70" s="28" t="s">
        <v>188</v>
      </c>
      <c r="D70" s="28">
        <v>37</v>
      </c>
      <c r="E70" s="28">
        <v>29</v>
      </c>
      <c r="F70" s="28">
        <v>0</v>
      </c>
      <c r="G70" s="28">
        <v>8</v>
      </c>
      <c r="H70" s="28">
        <v>0</v>
      </c>
    </row>
    <row r="71" spans="1:8" ht="12.75">
      <c r="A71" s="28">
        <v>68</v>
      </c>
      <c r="B71" s="28" t="s">
        <v>185</v>
      </c>
      <c r="C71" s="28" t="s">
        <v>189</v>
      </c>
      <c r="D71" s="28">
        <v>30</v>
      </c>
      <c r="E71" s="28">
        <v>26</v>
      </c>
      <c r="F71" s="28">
        <v>0</v>
      </c>
      <c r="G71" s="28">
        <v>4</v>
      </c>
      <c r="H71" s="28">
        <v>0</v>
      </c>
    </row>
    <row r="72" spans="1:8" ht="12.75">
      <c r="A72" s="28">
        <v>69</v>
      </c>
      <c r="B72" s="28" t="s">
        <v>190</v>
      </c>
      <c r="C72" s="28" t="s">
        <v>191</v>
      </c>
      <c r="D72" s="28">
        <v>41</v>
      </c>
      <c r="E72" s="28">
        <v>32</v>
      </c>
      <c r="F72" s="28">
        <v>0</v>
      </c>
      <c r="G72" s="28">
        <v>9</v>
      </c>
      <c r="H72" s="28">
        <v>0</v>
      </c>
    </row>
    <row r="73" spans="1:8" ht="12.75">
      <c r="A73" s="28">
        <v>70</v>
      </c>
      <c r="B73" s="28" t="s">
        <v>190</v>
      </c>
      <c r="C73" s="28" t="s">
        <v>192</v>
      </c>
      <c r="D73" s="28">
        <v>54</v>
      </c>
      <c r="E73" s="28">
        <v>40</v>
      </c>
      <c r="F73" s="28">
        <v>0</v>
      </c>
      <c r="G73" s="28">
        <v>14</v>
      </c>
      <c r="H73" s="28">
        <v>0</v>
      </c>
    </row>
    <row r="74" spans="1:8" ht="12.75">
      <c r="A74" s="28">
        <v>71</v>
      </c>
      <c r="B74" s="28" t="s">
        <v>193</v>
      </c>
      <c r="C74" s="28" t="s">
        <v>194</v>
      </c>
      <c r="D74" s="28">
        <v>9</v>
      </c>
      <c r="E74" s="28">
        <v>9</v>
      </c>
      <c r="F74" s="28">
        <v>0</v>
      </c>
      <c r="G74" s="28">
        <v>0</v>
      </c>
      <c r="H74" s="28">
        <v>0</v>
      </c>
    </row>
    <row r="75" spans="1:8" ht="12.75">
      <c r="A75" s="28">
        <v>72</v>
      </c>
      <c r="B75" s="28" t="s">
        <v>193</v>
      </c>
      <c r="C75" s="28" t="s">
        <v>195</v>
      </c>
      <c r="D75" s="28">
        <v>161</v>
      </c>
      <c r="E75" s="28">
        <v>154</v>
      </c>
      <c r="F75" s="28">
        <v>0</v>
      </c>
      <c r="G75" s="28">
        <v>7</v>
      </c>
      <c r="H75" s="28">
        <v>0</v>
      </c>
    </row>
    <row r="76" spans="1:8" ht="12.75">
      <c r="A76" s="28">
        <v>73</v>
      </c>
      <c r="B76" s="28" t="s">
        <v>196</v>
      </c>
      <c r="C76" s="28" t="s">
        <v>197</v>
      </c>
      <c r="D76" s="28">
        <v>346</v>
      </c>
      <c r="E76" s="28">
        <v>243</v>
      </c>
      <c r="F76" s="28">
        <v>0</v>
      </c>
      <c r="G76" s="28">
        <v>103</v>
      </c>
      <c r="H76" s="28">
        <v>0</v>
      </c>
    </row>
    <row r="77" spans="1:8" ht="12.75">
      <c r="A77" s="28">
        <v>74</v>
      </c>
      <c r="B77" s="28" t="s">
        <v>198</v>
      </c>
      <c r="C77" s="28" t="s">
        <v>199</v>
      </c>
      <c r="D77" s="28">
        <v>44</v>
      </c>
      <c r="E77" s="28">
        <v>33</v>
      </c>
      <c r="F77" s="28">
        <v>0</v>
      </c>
      <c r="G77" s="28">
        <v>11</v>
      </c>
      <c r="H77" s="28">
        <v>0</v>
      </c>
    </row>
    <row r="78" spans="1:8" ht="12.75">
      <c r="A78" s="28">
        <v>75</v>
      </c>
      <c r="B78" s="28" t="s">
        <v>200</v>
      </c>
      <c r="C78" s="28" t="s">
        <v>201</v>
      </c>
      <c r="D78" s="28">
        <v>117</v>
      </c>
      <c r="E78" s="28">
        <v>91</v>
      </c>
      <c r="F78" s="28">
        <v>0</v>
      </c>
      <c r="G78" s="28">
        <v>26</v>
      </c>
      <c r="H78" s="28">
        <v>0</v>
      </c>
    </row>
    <row r="79" spans="1:8" ht="15.75">
      <c r="A79" s="30">
        <v>75</v>
      </c>
      <c r="B79" s="31"/>
      <c r="C79" s="30" t="s">
        <v>202</v>
      </c>
      <c r="D79" s="30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5261</v>
      </c>
      <c r="E79" s="30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78)</f>
        <v>3963</v>
      </c>
      <c r="F79" s="30">
        <f>(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78)</f>
        <v>6</v>
      </c>
      <c r="G79" s="30">
        <f>(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78)</f>
        <v>1290</v>
      </c>
      <c r="H79" s="30">
        <f>(H4+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78)</f>
        <v>2</v>
      </c>
    </row>
    <row r="80" spans="1:8" ht="12.75">
      <c r="A80" s="186"/>
      <c r="B80" s="186"/>
      <c r="C80" s="186"/>
      <c r="D80" s="186"/>
      <c r="E80" s="186"/>
      <c r="F80" s="186"/>
      <c r="G80" s="186"/>
      <c r="H80" s="186"/>
    </row>
    <row r="81" spans="1:8" ht="12.75">
      <c r="A81" s="28">
        <v>1</v>
      </c>
      <c r="B81" s="28" t="s">
        <v>203</v>
      </c>
      <c r="C81" s="28" t="s">
        <v>204</v>
      </c>
      <c r="D81" s="28">
        <v>284</v>
      </c>
      <c r="E81" s="28">
        <v>179</v>
      </c>
      <c r="F81" s="28">
        <v>0</v>
      </c>
      <c r="G81" s="28">
        <v>105</v>
      </c>
      <c r="H81" s="28">
        <v>0</v>
      </c>
    </row>
    <row r="82" spans="1:8" ht="12.75">
      <c r="A82" s="28">
        <v>2</v>
      </c>
      <c r="B82" s="28" t="s">
        <v>100</v>
      </c>
      <c r="C82" s="28" t="s">
        <v>344</v>
      </c>
      <c r="D82" s="28">
        <v>53</v>
      </c>
      <c r="E82" s="28">
        <v>36</v>
      </c>
      <c r="F82" s="28">
        <v>1</v>
      </c>
      <c r="G82" s="28">
        <v>15</v>
      </c>
      <c r="H82" s="28">
        <v>1</v>
      </c>
    </row>
    <row r="83" spans="1:8" ht="12.75">
      <c r="A83" s="28">
        <v>3</v>
      </c>
      <c r="B83" s="28" t="s">
        <v>104</v>
      </c>
      <c r="C83" s="28" t="s">
        <v>206</v>
      </c>
      <c r="D83" s="28">
        <v>10</v>
      </c>
      <c r="E83" s="28">
        <v>7</v>
      </c>
      <c r="F83" s="28">
        <v>0</v>
      </c>
      <c r="G83" s="28">
        <v>3</v>
      </c>
      <c r="H83" s="28">
        <v>0</v>
      </c>
    </row>
    <row r="84" spans="1:8" ht="12.75">
      <c r="A84" s="28">
        <v>4</v>
      </c>
      <c r="B84" s="28" t="s">
        <v>106</v>
      </c>
      <c r="C84" s="28" t="s">
        <v>207</v>
      </c>
      <c r="D84" s="28">
        <v>213</v>
      </c>
      <c r="E84" s="28">
        <v>159</v>
      </c>
      <c r="F84" s="28">
        <v>0</v>
      </c>
      <c r="G84" s="28">
        <v>54</v>
      </c>
      <c r="H84" s="28">
        <v>0</v>
      </c>
    </row>
    <row r="85" spans="1:8" ht="12.75">
      <c r="A85" s="28">
        <v>5</v>
      </c>
      <c r="B85" s="28" t="s">
        <v>106</v>
      </c>
      <c r="C85" s="28" t="s">
        <v>208</v>
      </c>
      <c r="D85" s="28">
        <v>192</v>
      </c>
      <c r="E85" s="28">
        <v>104</v>
      </c>
      <c r="F85" s="28">
        <v>1</v>
      </c>
      <c r="G85" s="28">
        <v>87</v>
      </c>
      <c r="H85" s="28">
        <v>0</v>
      </c>
    </row>
    <row r="86" spans="1:8" ht="12.75">
      <c r="A86" s="28">
        <v>6</v>
      </c>
      <c r="B86" s="28" t="s">
        <v>106</v>
      </c>
      <c r="C86" s="28" t="s">
        <v>209</v>
      </c>
      <c r="D86" s="28">
        <v>53</v>
      </c>
      <c r="E86" s="28">
        <v>27</v>
      </c>
      <c r="F86" s="28">
        <v>0</v>
      </c>
      <c r="G86" s="28">
        <v>26</v>
      </c>
      <c r="H86" s="28">
        <v>0</v>
      </c>
    </row>
    <row r="87" spans="1:8" ht="12.75">
      <c r="A87" s="28">
        <v>7</v>
      </c>
      <c r="B87" s="28" t="s">
        <v>106</v>
      </c>
      <c r="C87" s="28" t="s">
        <v>210</v>
      </c>
      <c r="D87" s="28">
        <v>397</v>
      </c>
      <c r="E87" s="28">
        <v>228</v>
      </c>
      <c r="F87" s="28">
        <v>1</v>
      </c>
      <c r="G87" s="28">
        <v>168</v>
      </c>
      <c r="H87" s="28">
        <v>0</v>
      </c>
    </row>
    <row r="88" spans="1:8" ht="12.75">
      <c r="A88" s="28">
        <v>8</v>
      </c>
      <c r="B88" s="28" t="s">
        <v>115</v>
      </c>
      <c r="C88" s="28" t="s">
        <v>211</v>
      </c>
      <c r="D88" s="28">
        <v>164</v>
      </c>
      <c r="E88" s="28">
        <v>106</v>
      </c>
      <c r="F88" s="28">
        <v>0</v>
      </c>
      <c r="G88" s="28">
        <v>58</v>
      </c>
      <c r="H88" s="28">
        <v>0</v>
      </c>
    </row>
    <row r="89" spans="1:8" ht="12.75">
      <c r="A89" s="28">
        <v>9</v>
      </c>
      <c r="B89" s="28" t="s">
        <v>123</v>
      </c>
      <c r="C89" s="28" t="s">
        <v>212</v>
      </c>
      <c r="D89" s="28">
        <v>105</v>
      </c>
      <c r="E89" s="28">
        <v>66</v>
      </c>
      <c r="F89" s="28">
        <v>0</v>
      </c>
      <c r="G89" s="28">
        <v>39</v>
      </c>
      <c r="H89" s="28">
        <v>0</v>
      </c>
    </row>
    <row r="90" spans="1:8" ht="12.75">
      <c r="A90" s="28">
        <v>10</v>
      </c>
      <c r="B90" s="28" t="s">
        <v>127</v>
      </c>
      <c r="C90" s="28" t="s">
        <v>213</v>
      </c>
      <c r="D90" s="28">
        <v>26</v>
      </c>
      <c r="E90" s="28">
        <v>20</v>
      </c>
      <c r="F90" s="28">
        <v>0</v>
      </c>
      <c r="G90" s="28">
        <v>6</v>
      </c>
      <c r="H90" s="28">
        <v>0</v>
      </c>
    </row>
    <row r="91" spans="1:8" ht="12.75">
      <c r="A91" s="28">
        <v>11</v>
      </c>
      <c r="B91" s="28" t="s">
        <v>127</v>
      </c>
      <c r="C91" s="28" t="s">
        <v>214</v>
      </c>
      <c r="D91" s="28">
        <v>64</v>
      </c>
      <c r="E91" s="28">
        <v>57</v>
      </c>
      <c r="F91" s="28">
        <v>0</v>
      </c>
      <c r="G91" s="28">
        <v>7</v>
      </c>
      <c r="H91" s="28">
        <v>0</v>
      </c>
    </row>
    <row r="92" spans="1:8" ht="12.75">
      <c r="A92" s="28">
        <v>12</v>
      </c>
      <c r="B92" s="28" t="s">
        <v>131</v>
      </c>
      <c r="C92" s="28" t="s">
        <v>215</v>
      </c>
      <c r="D92" s="28">
        <v>179</v>
      </c>
      <c r="E92" s="28">
        <v>116</v>
      </c>
      <c r="F92" s="28">
        <v>2</v>
      </c>
      <c r="G92" s="28">
        <v>61</v>
      </c>
      <c r="H92" s="28">
        <v>0</v>
      </c>
    </row>
    <row r="93" spans="1:8" ht="12.75">
      <c r="A93" s="28">
        <v>13</v>
      </c>
      <c r="B93" s="28" t="s">
        <v>131</v>
      </c>
      <c r="C93" s="28" t="s">
        <v>216</v>
      </c>
      <c r="D93" s="28">
        <v>82</v>
      </c>
      <c r="E93" s="28">
        <v>64</v>
      </c>
      <c r="F93" s="28">
        <v>0</v>
      </c>
      <c r="G93" s="28">
        <v>18</v>
      </c>
      <c r="H93" s="28">
        <v>0</v>
      </c>
    </row>
    <row r="94" spans="1:8" ht="12.75">
      <c r="A94" s="28">
        <v>14</v>
      </c>
      <c r="B94" s="28" t="s">
        <v>131</v>
      </c>
      <c r="C94" s="28" t="s">
        <v>217</v>
      </c>
      <c r="D94" s="28">
        <v>29</v>
      </c>
      <c r="E94" s="28">
        <v>23</v>
      </c>
      <c r="F94" s="28">
        <v>0</v>
      </c>
      <c r="G94" s="28">
        <v>6</v>
      </c>
      <c r="H94" s="28">
        <v>0</v>
      </c>
    </row>
    <row r="95" spans="1:8" ht="12.75">
      <c r="A95" s="28">
        <v>15</v>
      </c>
      <c r="B95" s="28" t="s">
        <v>133</v>
      </c>
      <c r="C95" s="28" t="s">
        <v>218</v>
      </c>
      <c r="D95" s="28">
        <v>78</v>
      </c>
      <c r="E95" s="28">
        <v>46</v>
      </c>
      <c r="F95" s="28">
        <v>0</v>
      </c>
      <c r="G95" s="28">
        <v>32</v>
      </c>
      <c r="H95" s="28">
        <v>0</v>
      </c>
    </row>
    <row r="96" spans="1:8" ht="12.75">
      <c r="A96" s="28">
        <v>16</v>
      </c>
      <c r="B96" s="28" t="s">
        <v>135</v>
      </c>
      <c r="C96" s="28" t="s">
        <v>219</v>
      </c>
      <c r="D96" s="28">
        <v>307</v>
      </c>
      <c r="E96" s="28">
        <v>226</v>
      </c>
      <c r="F96" s="28">
        <v>0</v>
      </c>
      <c r="G96" s="28">
        <v>81</v>
      </c>
      <c r="H96" s="28">
        <v>0</v>
      </c>
    </row>
    <row r="97" spans="1:8" ht="12.75">
      <c r="A97" s="28">
        <v>17</v>
      </c>
      <c r="B97" s="28" t="s">
        <v>142</v>
      </c>
      <c r="C97" s="28" t="s">
        <v>220</v>
      </c>
      <c r="D97" s="28">
        <v>149</v>
      </c>
      <c r="E97" s="28">
        <v>146</v>
      </c>
      <c r="F97" s="28">
        <v>0</v>
      </c>
      <c r="G97" s="28">
        <v>3</v>
      </c>
      <c r="H97" s="28">
        <v>0</v>
      </c>
    </row>
    <row r="98" spans="1:8" ht="12.75">
      <c r="A98" s="28">
        <v>18</v>
      </c>
      <c r="B98" s="28" t="s">
        <v>148</v>
      </c>
      <c r="C98" s="28" t="s">
        <v>221</v>
      </c>
      <c r="D98" s="28">
        <v>143</v>
      </c>
      <c r="E98" s="28">
        <v>104</v>
      </c>
      <c r="F98" s="28">
        <v>0</v>
      </c>
      <c r="G98" s="28">
        <v>39</v>
      </c>
      <c r="H98" s="28">
        <v>0</v>
      </c>
    </row>
    <row r="99" spans="1:8" ht="12.75">
      <c r="A99" s="28">
        <v>19</v>
      </c>
      <c r="B99" s="28" t="s">
        <v>152</v>
      </c>
      <c r="C99" s="28" t="s">
        <v>222</v>
      </c>
      <c r="D99" s="28">
        <v>86</v>
      </c>
      <c r="E99" s="28">
        <v>70</v>
      </c>
      <c r="F99" s="28">
        <v>0</v>
      </c>
      <c r="G99" s="28">
        <v>16</v>
      </c>
      <c r="H99" s="28">
        <v>0</v>
      </c>
    </row>
    <row r="100" spans="1:8" ht="12.75">
      <c r="A100" s="28">
        <v>20</v>
      </c>
      <c r="B100" s="28" t="s">
        <v>156</v>
      </c>
      <c r="C100" s="28" t="s">
        <v>223</v>
      </c>
      <c r="D100" s="28">
        <v>80</v>
      </c>
      <c r="E100" s="28">
        <v>43</v>
      </c>
      <c r="F100" s="28">
        <v>0</v>
      </c>
      <c r="G100" s="28">
        <v>37</v>
      </c>
      <c r="H100" s="28">
        <v>0</v>
      </c>
    </row>
    <row r="101" spans="1:8" ht="12.75">
      <c r="A101" s="28">
        <v>21</v>
      </c>
      <c r="B101" s="28" t="s">
        <v>156</v>
      </c>
      <c r="C101" s="28" t="s">
        <v>224</v>
      </c>
      <c r="D101" s="28">
        <v>293</v>
      </c>
      <c r="E101" s="28">
        <v>182</v>
      </c>
      <c r="F101" s="28">
        <v>0</v>
      </c>
      <c r="G101" s="28">
        <v>110</v>
      </c>
      <c r="H101" s="28">
        <v>1</v>
      </c>
    </row>
    <row r="102" spans="1:8" ht="12.75">
      <c r="A102" s="28">
        <v>22</v>
      </c>
      <c r="B102" s="28" t="s">
        <v>167</v>
      </c>
      <c r="C102" s="28" t="s">
        <v>225</v>
      </c>
      <c r="D102" s="28">
        <v>75</v>
      </c>
      <c r="E102" s="28">
        <v>60</v>
      </c>
      <c r="F102" s="28">
        <v>0</v>
      </c>
      <c r="G102" s="28">
        <v>15</v>
      </c>
      <c r="H102" s="28">
        <v>0</v>
      </c>
    </row>
    <row r="103" spans="1:8" ht="12.75">
      <c r="A103" s="28">
        <v>23</v>
      </c>
      <c r="B103" s="28" t="s">
        <v>169</v>
      </c>
      <c r="C103" s="28" t="s">
        <v>226</v>
      </c>
      <c r="D103" s="28">
        <v>57</v>
      </c>
      <c r="E103" s="28">
        <v>53</v>
      </c>
      <c r="F103" s="28">
        <v>0</v>
      </c>
      <c r="G103" s="28">
        <v>4</v>
      </c>
      <c r="H103" s="28">
        <v>0</v>
      </c>
    </row>
    <row r="104" spans="1:8" ht="12.75">
      <c r="A104" s="28">
        <v>24</v>
      </c>
      <c r="B104" s="28" t="s">
        <v>179</v>
      </c>
      <c r="C104" s="28" t="s">
        <v>227</v>
      </c>
      <c r="D104" s="28">
        <v>99</v>
      </c>
      <c r="E104" s="28">
        <v>66</v>
      </c>
      <c r="F104" s="28">
        <v>0</v>
      </c>
      <c r="G104" s="28">
        <v>33</v>
      </c>
      <c r="H104" s="28">
        <v>0</v>
      </c>
    </row>
    <row r="105" spans="1:8" ht="12.75">
      <c r="A105" s="28">
        <v>25</v>
      </c>
      <c r="B105" s="28" t="s">
        <v>185</v>
      </c>
      <c r="C105" s="28" t="s">
        <v>228</v>
      </c>
      <c r="D105" s="28">
        <v>198</v>
      </c>
      <c r="E105" s="28">
        <v>130</v>
      </c>
      <c r="F105" s="28">
        <v>0</v>
      </c>
      <c r="G105" s="28">
        <v>67</v>
      </c>
      <c r="H105" s="28">
        <v>1</v>
      </c>
    </row>
    <row r="106" spans="1:8" ht="12.75">
      <c r="A106" s="28">
        <v>26</v>
      </c>
      <c r="B106" s="28" t="s">
        <v>185</v>
      </c>
      <c r="C106" s="28" t="s">
        <v>229</v>
      </c>
      <c r="D106" s="28">
        <v>283</v>
      </c>
      <c r="E106" s="28">
        <v>189</v>
      </c>
      <c r="F106" s="28">
        <v>0</v>
      </c>
      <c r="G106" s="28">
        <v>94</v>
      </c>
      <c r="H106" s="28">
        <v>0</v>
      </c>
    </row>
    <row r="107" spans="1:8" ht="12.75">
      <c r="A107" s="28">
        <v>27</v>
      </c>
      <c r="B107" s="28" t="s">
        <v>193</v>
      </c>
      <c r="C107" s="28" t="s">
        <v>230</v>
      </c>
      <c r="D107" s="28">
        <v>99</v>
      </c>
      <c r="E107" s="28">
        <v>84</v>
      </c>
      <c r="F107" s="28">
        <v>0</v>
      </c>
      <c r="G107" s="28">
        <v>15</v>
      </c>
      <c r="H107" s="28">
        <v>0</v>
      </c>
    </row>
    <row r="108" spans="1:8" ht="12.75">
      <c r="A108" s="28">
        <v>28</v>
      </c>
      <c r="B108" s="28" t="s">
        <v>196</v>
      </c>
      <c r="C108" s="28" t="s">
        <v>231</v>
      </c>
      <c r="D108" s="28">
        <v>150</v>
      </c>
      <c r="E108" s="28">
        <v>105</v>
      </c>
      <c r="F108" s="28">
        <v>0</v>
      </c>
      <c r="G108" s="28">
        <v>43</v>
      </c>
      <c r="H108" s="28">
        <v>2</v>
      </c>
    </row>
    <row r="109" spans="1:8" ht="12.75">
      <c r="A109" s="28">
        <v>29</v>
      </c>
      <c r="B109" s="28" t="s">
        <v>198</v>
      </c>
      <c r="C109" s="28" t="s">
        <v>232</v>
      </c>
      <c r="D109" s="28">
        <v>85</v>
      </c>
      <c r="E109" s="28">
        <v>62</v>
      </c>
      <c r="F109" s="28">
        <v>0</v>
      </c>
      <c r="G109" s="28">
        <v>23</v>
      </c>
      <c r="H109" s="28">
        <v>0</v>
      </c>
    </row>
    <row r="110" spans="1:8" ht="12.75">
      <c r="A110" s="28">
        <v>30</v>
      </c>
      <c r="B110" s="28" t="s">
        <v>200</v>
      </c>
      <c r="C110" s="28" t="s">
        <v>233</v>
      </c>
      <c r="D110" s="28">
        <v>238</v>
      </c>
      <c r="E110" s="28">
        <v>195</v>
      </c>
      <c r="F110" s="28">
        <v>0</v>
      </c>
      <c r="G110" s="28">
        <v>43</v>
      </c>
      <c r="H110" s="28">
        <v>0</v>
      </c>
    </row>
    <row r="111" spans="1:8" ht="12.75">
      <c r="A111" s="28">
        <v>31</v>
      </c>
      <c r="B111" s="28" t="s">
        <v>234</v>
      </c>
      <c r="C111" s="28" t="s">
        <v>235</v>
      </c>
      <c r="D111" s="28">
        <v>75</v>
      </c>
      <c r="E111" s="28">
        <v>51</v>
      </c>
      <c r="F111" s="28">
        <v>0</v>
      </c>
      <c r="G111" s="28">
        <v>24</v>
      </c>
      <c r="H111" s="28">
        <v>0</v>
      </c>
    </row>
    <row r="112" spans="1:8" ht="15.75">
      <c r="A112" s="30">
        <v>31</v>
      </c>
      <c r="B112" s="31"/>
      <c r="C112" s="30" t="s">
        <v>236</v>
      </c>
      <c r="D112" s="30">
        <f>(D81+D82+D83+D84+D85+D86+D87+D88+D89+D90+D91+D92+D93+D94+D95+D96+D97+D98+D99+D100+D101+D102+D103+D104+D105+D106+D107+D108+D109+D110+D111)</f>
        <v>4346</v>
      </c>
      <c r="E112" s="30">
        <f>(E81+E82+E83+E84+E85+E86+E87+E88+E89+E90+E91+E92+E93+E94+E95+E96+E97+E98+E99+E100+E101+E102+E103+E104+E105+E106+E107+E108+E109+E110+E111)</f>
        <v>3004</v>
      </c>
      <c r="F112" s="30">
        <f>(F81+F82+F83+F84+F85+F86+F87+F88+F89+F90+F91+F92+F93+F94+F95+F96+F97+F98+F99+F100+F101+F102+F103+F104+F105+F106+F107+F108+F109+F110+F111)</f>
        <v>5</v>
      </c>
      <c r="G112" s="30">
        <f>(G81+G82+G83+G84+G85+G86+G87+G88+G89+G90+G91+G92+G93+G94+G95+G96+G97+G98+G99+G100+G101+G102+G103+G104+G105+G106+G107+G108+G109+G110+G111)</f>
        <v>1332</v>
      </c>
      <c r="H112" s="30">
        <f>(H81+H82+H83+H84+H85+H86+H87+H88+H89+H90+H91+H92+H93+H94+H95+H96+H97+H98+H99+H100+H101+H102+H103+H104+H105+H106+H107+H108+H109+H110+H111)</f>
        <v>5</v>
      </c>
    </row>
    <row r="113" spans="1:8" ht="12.75">
      <c r="A113" s="186"/>
      <c r="B113" s="186"/>
      <c r="C113" s="186"/>
      <c r="D113" s="186"/>
      <c r="E113" s="186"/>
      <c r="F113" s="186"/>
      <c r="G113" s="186"/>
      <c r="H113" s="186"/>
    </row>
    <row r="114" spans="1:8" ht="18">
      <c r="A114" s="33">
        <v>106</v>
      </c>
      <c r="B114" s="31"/>
      <c r="C114" s="33" t="s">
        <v>237</v>
      </c>
      <c r="D114" s="33">
        <f>(D79+D112)</f>
        <v>9607</v>
      </c>
      <c r="E114" s="33">
        <f>(E79+E112)</f>
        <v>6967</v>
      </c>
      <c r="F114" s="33">
        <f>(F79+F112)</f>
        <v>11</v>
      </c>
      <c r="G114" s="33">
        <f>(G79+G112)</f>
        <v>2622</v>
      </c>
      <c r="H114" s="33">
        <f>(H79+H112)</f>
        <v>7</v>
      </c>
    </row>
  </sheetData>
  <sheetProtection password="CE88" sheet="1" objects="1" scenarios="1"/>
  <mergeCells count="5">
    <mergeCell ref="A113:H113"/>
    <mergeCell ref="A1:A2"/>
    <mergeCell ref="B1:B2"/>
    <mergeCell ref="C1:C2"/>
    <mergeCell ref="A80:H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Italic"&amp;12 5. Personu sadalījums pēc piešķirtās pilsonības statusa</oddHeader>
    <oddFooter>&amp;L&amp;"Arial,Italic"&amp;8SPP SIA daļa
&amp;D&amp;R&amp;P+39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N2" sqref="N2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6" max="6" width="10.7109375" style="0" customWidth="1"/>
    <col min="7" max="7" width="7.421875" style="0" customWidth="1"/>
    <col min="8" max="8" width="7.57421875" style="0" customWidth="1"/>
  </cols>
  <sheetData>
    <row r="1" spans="1:11" s="22" customFormat="1" ht="18" customHeight="1">
      <c r="A1" s="187" t="s">
        <v>84</v>
      </c>
      <c r="B1" s="187" t="s">
        <v>85</v>
      </c>
      <c r="C1" s="187" t="s">
        <v>86</v>
      </c>
      <c r="D1" s="36" t="s">
        <v>416</v>
      </c>
      <c r="E1" s="36" t="s">
        <v>417</v>
      </c>
      <c r="F1" s="36" t="s">
        <v>418</v>
      </c>
      <c r="G1" s="36" t="s">
        <v>419</v>
      </c>
      <c r="H1" s="36" t="s">
        <v>420</v>
      </c>
      <c r="I1" s="36" t="s">
        <v>421</v>
      </c>
      <c r="J1" s="36" t="s">
        <v>422</v>
      </c>
      <c r="K1" s="36" t="s">
        <v>423</v>
      </c>
    </row>
    <row r="2" spans="1:11" ht="73.5" customHeight="1">
      <c r="A2" s="188"/>
      <c r="B2" s="188"/>
      <c r="C2" s="188"/>
      <c r="D2" s="39" t="s">
        <v>424</v>
      </c>
      <c r="E2" s="72" t="s">
        <v>425</v>
      </c>
      <c r="F2" s="77" t="s">
        <v>431</v>
      </c>
      <c r="G2" s="47" t="s">
        <v>426</v>
      </c>
      <c r="H2" s="47" t="s">
        <v>427</v>
      </c>
      <c r="I2" s="39" t="s">
        <v>428</v>
      </c>
      <c r="J2" s="39" t="s">
        <v>429</v>
      </c>
      <c r="K2" s="39" t="s">
        <v>430</v>
      </c>
    </row>
    <row r="3" spans="1:11" s="55" customFormat="1" ht="12.75">
      <c r="A3" s="40" t="s">
        <v>92</v>
      </c>
      <c r="B3" s="40" t="s">
        <v>93</v>
      </c>
      <c r="C3" s="40" t="s">
        <v>94</v>
      </c>
      <c r="D3" s="40" t="s">
        <v>95</v>
      </c>
      <c r="E3" s="40" t="s">
        <v>96</v>
      </c>
      <c r="F3" s="40" t="s">
        <v>97</v>
      </c>
      <c r="G3" s="40" t="s">
        <v>250</v>
      </c>
      <c r="H3" s="40" t="s">
        <v>251</v>
      </c>
      <c r="I3" s="40" t="s">
        <v>252</v>
      </c>
      <c r="J3" s="40" t="s">
        <v>312</v>
      </c>
      <c r="K3" s="40" t="s">
        <v>313</v>
      </c>
    </row>
    <row r="4" spans="1:11" ht="12.75">
      <c r="A4" s="28">
        <v>1</v>
      </c>
      <c r="B4" s="28" t="s">
        <v>98</v>
      </c>
      <c r="C4" s="28" t="s">
        <v>99</v>
      </c>
      <c r="D4" s="28">
        <v>3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5</v>
      </c>
    </row>
    <row r="5" spans="1:11" ht="12.75">
      <c r="A5" s="28">
        <v>2</v>
      </c>
      <c r="B5" s="28" t="s">
        <v>100</v>
      </c>
      <c r="C5" s="28" t="s">
        <v>101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</row>
    <row r="6" spans="1:11" ht="12.75">
      <c r="A6" s="28">
        <v>3</v>
      </c>
      <c r="B6" s="28" t="s">
        <v>100</v>
      </c>
      <c r="C6" s="28" t="s">
        <v>102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</row>
    <row r="7" spans="1:11" ht="12.75">
      <c r="A7" s="28">
        <v>4</v>
      </c>
      <c r="B7" s="28" t="s">
        <v>100</v>
      </c>
      <c r="C7" s="28" t="s">
        <v>103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1</v>
      </c>
    </row>
    <row r="8" spans="1:11" ht="12.75">
      <c r="A8" s="28">
        <v>5</v>
      </c>
      <c r="B8" s="28" t="s">
        <v>104</v>
      </c>
      <c r="C8" s="28" t="s">
        <v>105</v>
      </c>
      <c r="D8" s="28">
        <v>0</v>
      </c>
      <c r="E8" s="28">
        <v>1</v>
      </c>
      <c r="F8" s="28">
        <v>0</v>
      </c>
      <c r="G8" s="28">
        <v>0</v>
      </c>
      <c r="H8" s="28">
        <v>1</v>
      </c>
      <c r="I8" s="28">
        <v>0</v>
      </c>
      <c r="J8" s="28">
        <v>0</v>
      </c>
      <c r="K8" s="28">
        <v>1</v>
      </c>
    </row>
    <row r="9" spans="1:11" ht="12.75">
      <c r="A9" s="28">
        <v>6</v>
      </c>
      <c r="B9" s="28" t="s">
        <v>106</v>
      </c>
      <c r="C9" s="28" t="s">
        <v>107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1:11" ht="12.75">
      <c r="A10" s="28">
        <v>7</v>
      </c>
      <c r="B10" s="28" t="s">
        <v>106</v>
      </c>
      <c r="C10" s="28" t="s">
        <v>108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2</v>
      </c>
    </row>
    <row r="11" spans="1:11" ht="12.75">
      <c r="A11" s="28">
        <v>8</v>
      </c>
      <c r="B11" s="28" t="s">
        <v>106</v>
      </c>
      <c r="C11" s="28" t="s">
        <v>109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12.75">
      <c r="A12" s="28">
        <v>9</v>
      </c>
      <c r="B12" s="28" t="s">
        <v>106</v>
      </c>
      <c r="C12" s="28" t="s">
        <v>110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12.75">
      <c r="A13" s="28">
        <v>10</v>
      </c>
      <c r="B13" s="28" t="s">
        <v>106</v>
      </c>
      <c r="C13" s="28" t="s">
        <v>111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5</v>
      </c>
    </row>
    <row r="14" spans="1:11" ht="12.75">
      <c r="A14" s="28">
        <v>11</v>
      </c>
      <c r="B14" s="28" t="s">
        <v>106</v>
      </c>
      <c r="C14" s="28" t="s">
        <v>112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1</v>
      </c>
    </row>
    <row r="15" spans="1:11" ht="12.75">
      <c r="A15" s="28">
        <v>12</v>
      </c>
      <c r="B15" s="28" t="s">
        <v>113</v>
      </c>
      <c r="C15" s="28" t="s">
        <v>114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1</v>
      </c>
    </row>
    <row r="16" spans="1:11" ht="12.75">
      <c r="A16" s="28">
        <v>13</v>
      </c>
      <c r="B16" s="28" t="s">
        <v>115</v>
      </c>
      <c r="C16" s="28" t="s">
        <v>116</v>
      </c>
      <c r="D16" s="28">
        <v>1</v>
      </c>
      <c r="E16" s="28">
        <v>67</v>
      </c>
      <c r="F16" s="28">
        <v>0</v>
      </c>
      <c r="G16" s="28">
        <v>0</v>
      </c>
      <c r="H16" s="28">
        <v>67</v>
      </c>
      <c r="I16" s="28">
        <v>0</v>
      </c>
      <c r="J16" s="28">
        <v>0</v>
      </c>
      <c r="K16" s="28">
        <v>3</v>
      </c>
    </row>
    <row r="17" spans="1:11" ht="12.75">
      <c r="A17" s="28">
        <v>14</v>
      </c>
      <c r="B17" s="28" t="s">
        <v>115</v>
      </c>
      <c r="C17" s="28" t="s">
        <v>117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2</v>
      </c>
    </row>
    <row r="18" spans="1:11" ht="12.75">
      <c r="A18" s="28">
        <v>15</v>
      </c>
      <c r="B18" s="28" t="s">
        <v>115</v>
      </c>
      <c r="C18" s="28" t="s">
        <v>118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12.75">
      <c r="A19" s="28">
        <v>16</v>
      </c>
      <c r="B19" s="28" t="s">
        <v>119</v>
      </c>
      <c r="C19" s="28" t="s">
        <v>120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5</v>
      </c>
    </row>
    <row r="20" spans="1:11" ht="12.75">
      <c r="A20" s="28">
        <v>17</v>
      </c>
      <c r="B20" s="28" t="s">
        <v>121</v>
      </c>
      <c r="C20" s="28" t="s">
        <v>122</v>
      </c>
      <c r="D20" s="28">
        <v>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3</v>
      </c>
    </row>
    <row r="21" spans="1:11" ht="12.75">
      <c r="A21" s="28">
        <v>18</v>
      </c>
      <c r="B21" s="28" t="s">
        <v>123</v>
      </c>
      <c r="C21" s="28" t="s">
        <v>124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12.75">
      <c r="A22" s="28">
        <v>19</v>
      </c>
      <c r="B22" s="28" t="s">
        <v>123</v>
      </c>
      <c r="C22" s="28" t="s">
        <v>125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1:11" ht="12.75">
      <c r="A23" s="28">
        <v>20</v>
      </c>
      <c r="B23" s="28" t="s">
        <v>123</v>
      </c>
      <c r="C23" s="28" t="s">
        <v>126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2</v>
      </c>
    </row>
    <row r="24" spans="1:11" ht="12.75">
      <c r="A24" s="28">
        <v>21</v>
      </c>
      <c r="B24" s="28" t="s">
        <v>127</v>
      </c>
      <c r="C24" s="28" t="s">
        <v>128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12.75">
      <c r="A25" s="28">
        <v>22</v>
      </c>
      <c r="B25" s="28" t="s">
        <v>127</v>
      </c>
      <c r="C25" s="28" t="s">
        <v>129</v>
      </c>
      <c r="D25" s="28">
        <v>0</v>
      </c>
      <c r="E25" s="28">
        <v>3</v>
      </c>
      <c r="F25" s="28">
        <v>3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1:11" ht="12.75">
      <c r="A26" s="28">
        <v>23</v>
      </c>
      <c r="B26" s="28" t="s">
        <v>127</v>
      </c>
      <c r="C26" s="28" t="s">
        <v>130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</row>
    <row r="27" spans="1:11" ht="12.75">
      <c r="A27" s="28">
        <v>24</v>
      </c>
      <c r="B27" s="28" t="s">
        <v>131</v>
      </c>
      <c r="C27" s="28" t="s">
        <v>132</v>
      </c>
      <c r="D27" s="28">
        <v>2</v>
      </c>
      <c r="E27" s="28">
        <v>5</v>
      </c>
      <c r="F27" s="28">
        <v>0</v>
      </c>
      <c r="G27" s="28">
        <v>0</v>
      </c>
      <c r="H27" s="28">
        <v>5</v>
      </c>
      <c r="I27" s="28">
        <v>0</v>
      </c>
      <c r="J27" s="28">
        <v>0</v>
      </c>
      <c r="K27" s="28">
        <v>5</v>
      </c>
    </row>
    <row r="28" spans="1:11" ht="12.75">
      <c r="A28" s="28">
        <v>25</v>
      </c>
      <c r="B28" s="28" t="s">
        <v>133</v>
      </c>
      <c r="C28" s="28" t="s">
        <v>134</v>
      </c>
      <c r="D28" s="28">
        <v>1</v>
      </c>
      <c r="E28" s="28">
        <v>21</v>
      </c>
      <c r="F28" s="28">
        <v>0</v>
      </c>
      <c r="G28" s="28">
        <v>0</v>
      </c>
      <c r="H28" s="28">
        <v>21</v>
      </c>
      <c r="I28" s="28">
        <v>0</v>
      </c>
      <c r="J28" s="28">
        <v>0</v>
      </c>
      <c r="K28" s="28">
        <v>10</v>
      </c>
    </row>
    <row r="29" spans="1:11" ht="12.75">
      <c r="A29" s="28">
        <v>26</v>
      </c>
      <c r="B29" s="28" t="s">
        <v>135</v>
      </c>
      <c r="C29" s="28" t="s">
        <v>136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2.75">
      <c r="A30" s="28">
        <v>27</v>
      </c>
      <c r="B30" s="28" t="s">
        <v>135</v>
      </c>
      <c r="C30" s="28" t="s">
        <v>137</v>
      </c>
      <c r="D30" s="28">
        <v>0</v>
      </c>
      <c r="E30" s="28">
        <v>15</v>
      </c>
      <c r="F30" s="28">
        <v>0</v>
      </c>
      <c r="G30" s="28">
        <v>0</v>
      </c>
      <c r="H30" s="28">
        <v>15</v>
      </c>
      <c r="I30" s="28">
        <v>0</v>
      </c>
      <c r="J30" s="28">
        <v>0</v>
      </c>
      <c r="K30" s="28">
        <v>0</v>
      </c>
    </row>
    <row r="31" spans="1:11" ht="12.75">
      <c r="A31" s="28">
        <v>28</v>
      </c>
      <c r="B31" s="28" t="s">
        <v>138</v>
      </c>
      <c r="C31" s="28" t="s">
        <v>139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8</v>
      </c>
    </row>
    <row r="32" spans="1:11" ht="12.75">
      <c r="A32" s="28">
        <v>29</v>
      </c>
      <c r="B32" s="28" t="s">
        <v>138</v>
      </c>
      <c r="C32" s="28" t="s">
        <v>140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12.75">
      <c r="A33" s="28">
        <v>30</v>
      </c>
      <c r="B33" s="28" t="s">
        <v>138</v>
      </c>
      <c r="C33" s="28" t="s">
        <v>141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12.75">
      <c r="A34" s="28">
        <v>31</v>
      </c>
      <c r="B34" s="28" t="s">
        <v>142</v>
      </c>
      <c r="C34" s="28" t="s">
        <v>143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12.75">
      <c r="A35" s="28">
        <v>32</v>
      </c>
      <c r="B35" s="28" t="s">
        <v>142</v>
      </c>
      <c r="C35" s="28" t="s">
        <v>144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12.75">
      <c r="A36" s="28">
        <v>33</v>
      </c>
      <c r="B36" s="28" t="s">
        <v>142</v>
      </c>
      <c r="C36" s="28" t="s">
        <v>145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2</v>
      </c>
    </row>
    <row r="37" spans="1:11" ht="12.75">
      <c r="A37" s="28">
        <v>34</v>
      </c>
      <c r="B37" s="28" t="s">
        <v>142</v>
      </c>
      <c r="C37" s="28" t="s">
        <v>146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1</v>
      </c>
    </row>
    <row r="38" spans="1:11" ht="12.75">
      <c r="A38" s="28">
        <v>35</v>
      </c>
      <c r="B38" s="28" t="s">
        <v>142</v>
      </c>
      <c r="C38" s="28" t="s">
        <v>147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 ht="12.75">
      <c r="A39" s="28">
        <v>36</v>
      </c>
      <c r="B39" s="28" t="s">
        <v>148</v>
      </c>
      <c r="C39" s="28" t="s">
        <v>149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</row>
    <row r="40" spans="1:11" ht="12.75">
      <c r="A40" s="28">
        <v>37</v>
      </c>
      <c r="B40" s="28" t="s">
        <v>148</v>
      </c>
      <c r="C40" s="28" t="s">
        <v>150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1</v>
      </c>
    </row>
    <row r="41" spans="1:11" ht="12.75">
      <c r="A41" s="28">
        <v>38</v>
      </c>
      <c r="B41" s="28" t="s">
        <v>148</v>
      </c>
      <c r="C41" s="28" t="s">
        <v>151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2.75">
      <c r="A42" s="28">
        <v>39</v>
      </c>
      <c r="B42" s="28" t="s">
        <v>152</v>
      </c>
      <c r="C42" s="28" t="s">
        <v>153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2.75">
      <c r="A43" s="28">
        <v>40</v>
      </c>
      <c r="B43" s="28" t="s">
        <v>152</v>
      </c>
      <c r="C43" s="28" t="s">
        <v>154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4</v>
      </c>
    </row>
    <row r="44" spans="1:11" ht="12.75">
      <c r="A44" s="28">
        <v>41</v>
      </c>
      <c r="B44" s="28" t="s">
        <v>152</v>
      </c>
      <c r="C44" s="28" t="s">
        <v>155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ht="12.75">
      <c r="A45" s="28">
        <v>42</v>
      </c>
      <c r="B45" s="28" t="s">
        <v>156</v>
      </c>
      <c r="C45" s="28" t="s">
        <v>157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12.75">
      <c r="A46" s="28">
        <v>43</v>
      </c>
      <c r="B46" s="28" t="s">
        <v>156</v>
      </c>
      <c r="C46" s="28" t="s">
        <v>158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4</v>
      </c>
    </row>
    <row r="47" spans="1:11" ht="12.75">
      <c r="A47" s="28">
        <v>44</v>
      </c>
      <c r="B47" s="28" t="s">
        <v>159</v>
      </c>
      <c r="C47" s="28" t="s">
        <v>160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3</v>
      </c>
    </row>
    <row r="48" spans="1:11" ht="12.75">
      <c r="A48" s="28">
        <v>45</v>
      </c>
      <c r="B48" s="28" t="s">
        <v>159</v>
      </c>
      <c r="C48" s="28" t="s">
        <v>161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2.75">
      <c r="A49" s="28">
        <v>46</v>
      </c>
      <c r="B49" s="28" t="s">
        <v>159</v>
      </c>
      <c r="C49" s="28" t="s">
        <v>162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ht="12.75">
      <c r="A50" s="28">
        <v>47</v>
      </c>
      <c r="B50" s="28" t="s">
        <v>159</v>
      </c>
      <c r="C50" s="28" t="s">
        <v>163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12.75">
      <c r="A51" s="28">
        <v>48</v>
      </c>
      <c r="B51" s="28" t="s">
        <v>159</v>
      </c>
      <c r="C51" s="28" t="s">
        <v>164</v>
      </c>
      <c r="D51" s="28">
        <v>0</v>
      </c>
      <c r="E51" s="28">
        <v>6</v>
      </c>
      <c r="F51" s="28">
        <v>0</v>
      </c>
      <c r="G51" s="28">
        <v>0</v>
      </c>
      <c r="H51" s="28">
        <v>6</v>
      </c>
      <c r="I51" s="28">
        <v>0</v>
      </c>
      <c r="J51" s="28">
        <v>0</v>
      </c>
      <c r="K51" s="28">
        <v>0</v>
      </c>
    </row>
    <row r="52" spans="1:11" ht="12.75">
      <c r="A52" s="28">
        <v>49</v>
      </c>
      <c r="B52" s="28" t="s">
        <v>159</v>
      </c>
      <c r="C52" s="28" t="s">
        <v>165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12.75">
      <c r="A53" s="28">
        <v>50</v>
      </c>
      <c r="B53" s="28" t="s">
        <v>159</v>
      </c>
      <c r="C53" s="28" t="s">
        <v>166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12.75">
      <c r="A54" s="28">
        <v>51</v>
      </c>
      <c r="B54" s="28" t="s">
        <v>167</v>
      </c>
      <c r="C54" s="28" t="s">
        <v>168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1</v>
      </c>
    </row>
    <row r="55" spans="1:11" ht="12.75">
      <c r="A55" s="28">
        <v>52</v>
      </c>
      <c r="B55" s="28" t="s">
        <v>169</v>
      </c>
      <c r="C55" s="28" t="s">
        <v>170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</row>
    <row r="56" spans="1:11" ht="12.75">
      <c r="A56" s="28">
        <v>53</v>
      </c>
      <c r="B56" s="28" t="s">
        <v>169</v>
      </c>
      <c r="C56" s="28" t="s">
        <v>171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1:11" ht="12.75">
      <c r="A57" s="28">
        <v>54</v>
      </c>
      <c r="B57" s="28" t="s">
        <v>169</v>
      </c>
      <c r="C57" s="28" t="s">
        <v>172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1</v>
      </c>
    </row>
    <row r="58" spans="1:11" ht="12.75">
      <c r="A58" s="28">
        <v>55</v>
      </c>
      <c r="B58" s="28" t="s">
        <v>169</v>
      </c>
      <c r="C58" s="28" t="s">
        <v>173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12.75">
      <c r="A59" s="28">
        <v>56</v>
      </c>
      <c r="B59" s="28" t="s">
        <v>169</v>
      </c>
      <c r="C59" s="28" t="s">
        <v>174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12.75">
      <c r="A60" s="28">
        <v>57</v>
      </c>
      <c r="B60" s="28" t="s">
        <v>169</v>
      </c>
      <c r="C60" s="28" t="s">
        <v>175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</row>
    <row r="61" spans="1:11" ht="12.75">
      <c r="A61" s="28">
        <v>58</v>
      </c>
      <c r="B61" s="28" t="s">
        <v>169</v>
      </c>
      <c r="C61" s="28" t="s">
        <v>176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3</v>
      </c>
    </row>
    <row r="62" spans="1:11" ht="12.75">
      <c r="A62" s="28">
        <v>59</v>
      </c>
      <c r="B62" s="28" t="s">
        <v>169</v>
      </c>
      <c r="C62" s="28" t="s">
        <v>177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</row>
    <row r="63" spans="1:11" ht="12.75">
      <c r="A63" s="28">
        <v>60</v>
      </c>
      <c r="B63" s="28" t="s">
        <v>169</v>
      </c>
      <c r="C63" s="28" t="s">
        <v>178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12.75">
      <c r="A64" s="28">
        <v>61</v>
      </c>
      <c r="B64" s="28" t="s">
        <v>179</v>
      </c>
      <c r="C64" s="28" t="s">
        <v>180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3</v>
      </c>
    </row>
    <row r="65" spans="1:11" ht="12.75">
      <c r="A65" s="28">
        <v>62</v>
      </c>
      <c r="B65" s="28" t="s">
        <v>181</v>
      </c>
      <c r="C65" s="28" t="s">
        <v>182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12.75">
      <c r="A66" s="28">
        <v>63</v>
      </c>
      <c r="B66" s="28" t="s">
        <v>181</v>
      </c>
      <c r="C66" s="28" t="s">
        <v>57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12.75">
      <c r="A67" s="28">
        <v>64</v>
      </c>
      <c r="B67" s="28" t="s">
        <v>183</v>
      </c>
      <c r="C67" s="28" t="s">
        <v>184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12.75">
      <c r="A68" s="28">
        <v>65</v>
      </c>
      <c r="B68" s="28" t="s">
        <v>185</v>
      </c>
      <c r="C68" s="28" t="s">
        <v>186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2</v>
      </c>
    </row>
    <row r="69" spans="1:11" ht="12.75">
      <c r="A69" s="28">
        <v>66</v>
      </c>
      <c r="B69" s="28" t="s">
        <v>185</v>
      </c>
      <c r="C69" s="28" t="s">
        <v>187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ht="12.75">
      <c r="A70" s="28">
        <v>67</v>
      </c>
      <c r="B70" s="28" t="s">
        <v>185</v>
      </c>
      <c r="C70" s="28" t="s">
        <v>188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3</v>
      </c>
    </row>
    <row r="71" spans="1:11" ht="12.75">
      <c r="A71" s="28">
        <v>68</v>
      </c>
      <c r="B71" s="28" t="s">
        <v>185</v>
      </c>
      <c r="C71" s="28" t="s">
        <v>189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ht="12.75">
      <c r="A72" s="28">
        <v>69</v>
      </c>
      <c r="B72" s="28" t="s">
        <v>190</v>
      </c>
      <c r="C72" s="28" t="s">
        <v>191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2</v>
      </c>
    </row>
    <row r="73" spans="1:11" ht="12.75">
      <c r="A73" s="28">
        <v>70</v>
      </c>
      <c r="B73" s="28" t="s">
        <v>190</v>
      </c>
      <c r="C73" s="28" t="s">
        <v>192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1</v>
      </c>
    </row>
    <row r="74" spans="1:11" ht="12.75">
      <c r="A74" s="28">
        <v>71</v>
      </c>
      <c r="B74" s="28" t="s">
        <v>193</v>
      </c>
      <c r="C74" s="28" t="s">
        <v>194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4</v>
      </c>
    </row>
    <row r="75" spans="1:11" ht="12.75">
      <c r="A75" s="28">
        <v>72</v>
      </c>
      <c r="B75" s="28" t="s">
        <v>193</v>
      </c>
      <c r="C75" s="28" t="s">
        <v>195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9</v>
      </c>
    </row>
    <row r="76" spans="1:11" ht="12.75">
      <c r="A76" s="28">
        <v>73</v>
      </c>
      <c r="B76" s="28" t="s">
        <v>196</v>
      </c>
      <c r="C76" s="28" t="s">
        <v>197</v>
      </c>
      <c r="D76" s="28">
        <v>0</v>
      </c>
      <c r="E76" s="28">
        <v>32</v>
      </c>
      <c r="F76" s="28">
        <v>0</v>
      </c>
      <c r="G76" s="28">
        <v>0</v>
      </c>
      <c r="H76" s="28">
        <v>32</v>
      </c>
      <c r="I76" s="28">
        <v>0</v>
      </c>
      <c r="J76" s="28">
        <v>0</v>
      </c>
      <c r="K76" s="28">
        <v>4</v>
      </c>
    </row>
    <row r="77" spans="1:11" ht="12.75">
      <c r="A77" s="28">
        <v>74</v>
      </c>
      <c r="B77" s="28" t="s">
        <v>198</v>
      </c>
      <c r="C77" s="28" t="s">
        <v>199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2.75">
      <c r="A78" s="28">
        <v>75</v>
      </c>
      <c r="B78" s="28" t="s">
        <v>200</v>
      </c>
      <c r="C78" s="28" t="s">
        <v>201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6</v>
      </c>
    </row>
    <row r="79" spans="1:11" ht="15.75">
      <c r="A79" s="30">
        <v>75</v>
      </c>
      <c r="B79" s="31"/>
      <c r="C79" s="30" t="s">
        <v>202</v>
      </c>
      <c r="D79" s="30">
        <f aca="true" t="shared" si="0" ref="D79:K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10</v>
      </c>
      <c r="E79" s="30">
        <f t="shared" si="0"/>
        <v>150</v>
      </c>
      <c r="F79" s="30">
        <f t="shared" si="0"/>
        <v>3</v>
      </c>
      <c r="G79" s="30">
        <f t="shared" si="0"/>
        <v>0</v>
      </c>
      <c r="H79" s="30">
        <f t="shared" si="0"/>
        <v>147</v>
      </c>
      <c r="I79" s="30">
        <f t="shared" si="0"/>
        <v>0</v>
      </c>
      <c r="J79" s="30">
        <f t="shared" si="0"/>
        <v>1</v>
      </c>
      <c r="K79" s="30">
        <f t="shared" si="0"/>
        <v>112</v>
      </c>
    </row>
    <row r="80" spans="1:11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</row>
    <row r="81" spans="1:11" ht="12.75">
      <c r="A81" s="28">
        <v>1</v>
      </c>
      <c r="B81" s="28" t="s">
        <v>203</v>
      </c>
      <c r="C81" s="28" t="s">
        <v>204</v>
      </c>
      <c r="D81" s="28">
        <v>2</v>
      </c>
      <c r="E81" s="28">
        <v>1</v>
      </c>
      <c r="F81" s="28">
        <v>0</v>
      </c>
      <c r="G81" s="28">
        <v>0</v>
      </c>
      <c r="H81" s="28">
        <v>1</v>
      </c>
      <c r="I81" s="28">
        <v>0</v>
      </c>
      <c r="J81" s="28">
        <v>0</v>
      </c>
      <c r="K81" s="28">
        <v>3</v>
      </c>
    </row>
    <row r="82" spans="1:11" ht="12.75">
      <c r="A82" s="28">
        <v>2</v>
      </c>
      <c r="B82" s="28" t="s">
        <v>100</v>
      </c>
      <c r="C82" s="28" t="s">
        <v>344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12.75">
      <c r="A83" s="28">
        <v>3</v>
      </c>
      <c r="B83" s="28" t="s">
        <v>104</v>
      </c>
      <c r="C83" s="28" t="s">
        <v>206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</row>
    <row r="84" spans="1:11" ht="12.75">
      <c r="A84" s="28">
        <v>4</v>
      </c>
      <c r="B84" s="28" t="s">
        <v>106</v>
      </c>
      <c r="C84" s="28" t="s">
        <v>207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1</v>
      </c>
      <c r="K84" s="28">
        <v>8</v>
      </c>
    </row>
    <row r="85" spans="1:11" ht="12.75">
      <c r="A85" s="28">
        <v>5</v>
      </c>
      <c r="B85" s="28" t="s">
        <v>106</v>
      </c>
      <c r="C85" s="28" t="s">
        <v>208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1</v>
      </c>
    </row>
    <row r="86" spans="1:11" ht="12.75">
      <c r="A86" s="28">
        <v>6</v>
      </c>
      <c r="B86" s="28" t="s">
        <v>106</v>
      </c>
      <c r="C86" s="28" t="s">
        <v>209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12.75">
      <c r="A87" s="28">
        <v>7</v>
      </c>
      <c r="B87" s="28" t="s">
        <v>106</v>
      </c>
      <c r="C87" s="28" t="s">
        <v>210</v>
      </c>
      <c r="D87" s="28">
        <v>4</v>
      </c>
      <c r="E87" s="28">
        <v>5</v>
      </c>
      <c r="F87" s="28">
        <v>0</v>
      </c>
      <c r="G87" s="28">
        <v>0</v>
      </c>
      <c r="H87" s="28">
        <v>5</v>
      </c>
      <c r="I87" s="28">
        <v>0</v>
      </c>
      <c r="J87" s="28">
        <v>0</v>
      </c>
      <c r="K87" s="28">
        <v>4</v>
      </c>
    </row>
    <row r="88" spans="1:11" ht="12.75">
      <c r="A88" s="28">
        <v>8</v>
      </c>
      <c r="B88" s="28" t="s">
        <v>115</v>
      </c>
      <c r="C88" s="28" t="s">
        <v>211</v>
      </c>
      <c r="D88" s="28">
        <v>1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</row>
    <row r="89" spans="1:11" ht="12.75">
      <c r="A89" s="28">
        <v>9</v>
      </c>
      <c r="B89" s="28" t="s">
        <v>123</v>
      </c>
      <c r="C89" s="28" t="s">
        <v>212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</row>
    <row r="90" spans="1:11" ht="12.75">
      <c r="A90" s="28">
        <v>10</v>
      </c>
      <c r="B90" s="28" t="s">
        <v>127</v>
      </c>
      <c r="C90" s="28" t="s">
        <v>213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12.75">
      <c r="A91" s="28">
        <v>11</v>
      </c>
      <c r="B91" s="28" t="s">
        <v>127</v>
      </c>
      <c r="C91" s="28" t="s">
        <v>214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ht="12.75">
      <c r="A92" s="28">
        <v>12</v>
      </c>
      <c r="B92" s="28" t="s">
        <v>131</v>
      </c>
      <c r="C92" s="28" t="s">
        <v>215</v>
      </c>
      <c r="D92" s="28">
        <v>2</v>
      </c>
      <c r="E92" s="28">
        <v>1</v>
      </c>
      <c r="F92" s="28">
        <v>1</v>
      </c>
      <c r="G92" s="28">
        <v>0</v>
      </c>
      <c r="H92" s="28">
        <v>0</v>
      </c>
      <c r="I92" s="28">
        <v>0</v>
      </c>
      <c r="J92" s="28">
        <v>0</v>
      </c>
      <c r="K92" s="28">
        <v>1</v>
      </c>
    </row>
    <row r="93" spans="1:11" ht="12.75">
      <c r="A93" s="28">
        <v>13</v>
      </c>
      <c r="B93" s="28" t="s">
        <v>131</v>
      </c>
      <c r="C93" s="28" t="s">
        <v>216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1</v>
      </c>
    </row>
    <row r="94" spans="1:11" ht="12.75">
      <c r="A94" s="28">
        <v>14</v>
      </c>
      <c r="B94" s="28" t="s">
        <v>131</v>
      </c>
      <c r="C94" s="28" t="s">
        <v>217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2</v>
      </c>
    </row>
    <row r="95" spans="1:11" ht="12.75">
      <c r="A95" s="28">
        <v>15</v>
      </c>
      <c r="B95" s="28" t="s">
        <v>133</v>
      </c>
      <c r="C95" s="28" t="s">
        <v>218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2</v>
      </c>
    </row>
    <row r="96" spans="1:11" ht="12.75">
      <c r="A96" s="28">
        <v>16</v>
      </c>
      <c r="B96" s="28" t="s">
        <v>135</v>
      </c>
      <c r="C96" s="28" t="s">
        <v>219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2</v>
      </c>
    </row>
    <row r="97" spans="1:11" ht="12.75">
      <c r="A97" s="28">
        <v>17</v>
      </c>
      <c r="B97" s="28" t="s">
        <v>142</v>
      </c>
      <c r="C97" s="28" t="s">
        <v>220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ht="12.75">
      <c r="A98" s="28">
        <v>18</v>
      </c>
      <c r="B98" s="28" t="s">
        <v>148</v>
      </c>
      <c r="C98" s="28" t="s">
        <v>221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</row>
    <row r="99" spans="1:11" ht="12.75">
      <c r="A99" s="28">
        <v>19</v>
      </c>
      <c r="B99" s="28" t="s">
        <v>152</v>
      </c>
      <c r="C99" s="28" t="s">
        <v>222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1</v>
      </c>
    </row>
    <row r="100" spans="1:11" ht="12.75">
      <c r="A100" s="28">
        <v>20</v>
      </c>
      <c r="B100" s="28" t="s">
        <v>156</v>
      </c>
      <c r="C100" s="28" t="s">
        <v>223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1</v>
      </c>
    </row>
    <row r="101" spans="1:11" ht="12.75">
      <c r="A101" s="28">
        <v>21</v>
      </c>
      <c r="B101" s="28" t="s">
        <v>156</v>
      </c>
      <c r="C101" s="28" t="s">
        <v>224</v>
      </c>
      <c r="D101" s="28">
        <v>5</v>
      </c>
      <c r="E101" s="28">
        <v>120</v>
      </c>
      <c r="F101" s="28">
        <v>1</v>
      </c>
      <c r="G101" s="28">
        <v>0</v>
      </c>
      <c r="H101" s="28">
        <v>119</v>
      </c>
      <c r="I101" s="28">
        <v>0</v>
      </c>
      <c r="J101" s="28">
        <v>0</v>
      </c>
      <c r="K101" s="28">
        <v>1</v>
      </c>
    </row>
    <row r="102" spans="1:11" ht="12.75">
      <c r="A102" s="28">
        <v>22</v>
      </c>
      <c r="B102" s="28" t="s">
        <v>167</v>
      </c>
      <c r="C102" s="28" t="s">
        <v>225</v>
      </c>
      <c r="D102" s="28">
        <v>6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3</v>
      </c>
    </row>
    <row r="103" spans="1:11" ht="12.75">
      <c r="A103" s="28">
        <v>23</v>
      </c>
      <c r="B103" s="28" t="s">
        <v>169</v>
      </c>
      <c r="C103" s="28" t="s">
        <v>226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3</v>
      </c>
    </row>
    <row r="104" spans="1:11" ht="12.75">
      <c r="A104" s="28">
        <v>24</v>
      </c>
      <c r="B104" s="28" t="s">
        <v>179</v>
      </c>
      <c r="C104" s="28" t="s">
        <v>227</v>
      </c>
      <c r="D104" s="28">
        <v>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5</v>
      </c>
    </row>
    <row r="105" spans="1:11" ht="12.75">
      <c r="A105" s="28">
        <v>25</v>
      </c>
      <c r="B105" s="28" t="s">
        <v>185</v>
      </c>
      <c r="C105" s="28" t="s">
        <v>228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3</v>
      </c>
    </row>
    <row r="106" spans="1:11" ht="12.75">
      <c r="A106" s="28">
        <v>26</v>
      </c>
      <c r="B106" s="28" t="s">
        <v>185</v>
      </c>
      <c r="C106" s="28" t="s">
        <v>229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2</v>
      </c>
    </row>
    <row r="107" spans="1:11" ht="12.75">
      <c r="A107" s="28">
        <v>27</v>
      </c>
      <c r="B107" s="28" t="s">
        <v>193</v>
      </c>
      <c r="C107" s="28" t="s">
        <v>230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1</v>
      </c>
    </row>
    <row r="108" spans="1:11" ht="12.75">
      <c r="A108" s="28">
        <v>28</v>
      </c>
      <c r="B108" s="28" t="s">
        <v>196</v>
      </c>
      <c r="C108" s="28" t="s">
        <v>231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</row>
    <row r="109" spans="1:11" ht="12.75">
      <c r="A109" s="28">
        <v>29</v>
      </c>
      <c r="B109" s="28" t="s">
        <v>198</v>
      </c>
      <c r="C109" s="28" t="s">
        <v>232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</row>
    <row r="110" spans="1:11" ht="12.75">
      <c r="A110" s="28">
        <v>30</v>
      </c>
      <c r="B110" s="28" t="s">
        <v>200</v>
      </c>
      <c r="C110" s="28" t="s">
        <v>233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1</v>
      </c>
    </row>
    <row r="111" spans="1:11" ht="12.75">
      <c r="A111" s="28">
        <v>31</v>
      </c>
      <c r="B111" s="28" t="s">
        <v>234</v>
      </c>
      <c r="C111" s="28" t="s">
        <v>235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</row>
    <row r="112" spans="1:11" ht="15.75">
      <c r="A112" s="30">
        <v>31</v>
      </c>
      <c r="B112" s="31"/>
      <c r="C112" s="30" t="s">
        <v>236</v>
      </c>
      <c r="D112" s="30">
        <f aca="true" t="shared" si="1" ref="D112:K112">(D81+D82+D83+D84+D85+D86+D87+D88+D89+D90+D91+D92+D93+D94+D95+D96+D97+D98+D99+D100+D101+D102+D103+D104+D105+D106+D107+D108+D109+D110+D111)</f>
        <v>23</v>
      </c>
      <c r="E112" s="30">
        <f t="shared" si="1"/>
        <v>127</v>
      </c>
      <c r="F112" s="30">
        <f t="shared" si="1"/>
        <v>2</v>
      </c>
      <c r="G112" s="30">
        <f t="shared" si="1"/>
        <v>0</v>
      </c>
      <c r="H112" s="30">
        <f t="shared" si="1"/>
        <v>125</v>
      </c>
      <c r="I112" s="30">
        <f t="shared" si="1"/>
        <v>0</v>
      </c>
      <c r="J112" s="30">
        <f t="shared" si="1"/>
        <v>1</v>
      </c>
      <c r="K112" s="30">
        <f t="shared" si="1"/>
        <v>45</v>
      </c>
    </row>
    <row r="113" spans="1:11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</row>
    <row r="114" spans="1:11" ht="18">
      <c r="A114" s="33">
        <v>106</v>
      </c>
      <c r="B114" s="31"/>
      <c r="C114" s="33" t="s">
        <v>237</v>
      </c>
      <c r="D114" s="33">
        <f aca="true" t="shared" si="2" ref="D114:K114">(D79+D112)</f>
        <v>33</v>
      </c>
      <c r="E114" s="33">
        <f t="shared" si="2"/>
        <v>277</v>
      </c>
      <c r="F114" s="33">
        <f t="shared" si="2"/>
        <v>5</v>
      </c>
      <c r="G114" s="33">
        <f t="shared" si="2"/>
        <v>0</v>
      </c>
      <c r="H114" s="33">
        <f t="shared" si="2"/>
        <v>272</v>
      </c>
      <c r="I114" s="33">
        <f t="shared" si="2"/>
        <v>0</v>
      </c>
      <c r="J114" s="33">
        <f t="shared" si="2"/>
        <v>2</v>
      </c>
      <c r="K114" s="33">
        <f t="shared" si="2"/>
        <v>157</v>
      </c>
    </row>
  </sheetData>
  <sheetProtection password="CE88" sheet="1" objects="1" scenarios="1"/>
  <mergeCells count="5">
    <mergeCell ref="A113:K113"/>
    <mergeCell ref="A1:A2"/>
    <mergeCell ref="B1:B2"/>
    <mergeCell ref="C1:C2"/>
    <mergeCell ref="A80:K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6. Personu saslimstība 2005. gadā (&amp;10gadījumu skaits&amp;12)</oddHeader>
    <oddFooter>&amp;L&amp;"Arial,Italic"&amp;8SPP SIA daļa
&amp;D&amp;R&amp;P+42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N4" sqref="N4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5.140625" style="0" customWidth="1"/>
    <col min="4" max="4" width="11.57421875" style="0" customWidth="1"/>
    <col min="6" max="6" width="8.57421875" style="0" customWidth="1"/>
    <col min="7" max="7" width="8.28125" style="0" customWidth="1"/>
    <col min="8" max="8" width="7.57421875" style="0" customWidth="1"/>
    <col min="10" max="10" width="9.7109375" style="0" customWidth="1"/>
    <col min="11" max="11" width="10.140625" style="0" customWidth="1"/>
  </cols>
  <sheetData>
    <row r="1" spans="1:11" s="22" customFormat="1" ht="18.75" customHeight="1">
      <c r="A1" s="187" t="s">
        <v>84</v>
      </c>
      <c r="B1" s="187" t="s">
        <v>85</v>
      </c>
      <c r="C1" s="187" t="s">
        <v>86</v>
      </c>
      <c r="D1" s="36" t="s">
        <v>432</v>
      </c>
      <c r="E1" s="36" t="s">
        <v>433</v>
      </c>
      <c r="F1" s="36" t="s">
        <v>434</v>
      </c>
      <c r="G1" s="36" t="s">
        <v>435</v>
      </c>
      <c r="H1" s="36" t="s">
        <v>436</v>
      </c>
      <c r="I1" s="36" t="s">
        <v>437</v>
      </c>
      <c r="J1" s="36" t="s">
        <v>438</v>
      </c>
      <c r="K1" s="36" t="s">
        <v>439</v>
      </c>
    </row>
    <row r="2" spans="1:11" ht="71.25" customHeight="1">
      <c r="A2" s="188"/>
      <c r="B2" s="188"/>
      <c r="C2" s="188"/>
      <c r="D2" s="39" t="s">
        <v>443</v>
      </c>
      <c r="E2" s="77" t="s">
        <v>444</v>
      </c>
      <c r="F2" s="47" t="s">
        <v>445</v>
      </c>
      <c r="G2" s="47" t="s">
        <v>446</v>
      </c>
      <c r="H2" s="47" t="s">
        <v>447</v>
      </c>
      <c r="I2" s="39" t="s">
        <v>440</v>
      </c>
      <c r="J2" s="39" t="s">
        <v>441</v>
      </c>
      <c r="K2" s="39" t="s">
        <v>442</v>
      </c>
    </row>
    <row r="3" spans="1:11" s="76" customFormat="1" ht="12">
      <c r="A3" s="65" t="s">
        <v>92</v>
      </c>
      <c r="B3" s="65" t="s">
        <v>93</v>
      </c>
      <c r="C3" s="65" t="s">
        <v>94</v>
      </c>
      <c r="D3" s="65" t="s">
        <v>95</v>
      </c>
      <c r="E3" s="65" t="s">
        <v>96</v>
      </c>
      <c r="F3" s="65" t="s">
        <v>97</v>
      </c>
      <c r="G3" s="65" t="s">
        <v>250</v>
      </c>
      <c r="H3" s="65" t="s">
        <v>251</v>
      </c>
      <c r="I3" s="65" t="s">
        <v>252</v>
      </c>
      <c r="J3" s="65" t="s">
        <v>312</v>
      </c>
      <c r="K3" s="65" t="s">
        <v>313</v>
      </c>
    </row>
    <row r="4" spans="1:11" ht="12.75">
      <c r="A4" s="28">
        <v>1</v>
      </c>
      <c r="B4" s="28" t="s">
        <v>98</v>
      </c>
      <c r="C4" s="28" t="s">
        <v>99</v>
      </c>
      <c r="D4" s="28">
        <v>6</v>
      </c>
      <c r="E4" s="28">
        <v>3</v>
      </c>
      <c r="F4" s="28">
        <v>3</v>
      </c>
      <c r="G4" s="28">
        <v>0</v>
      </c>
      <c r="H4" s="28">
        <v>0</v>
      </c>
      <c r="I4" s="28">
        <v>4</v>
      </c>
      <c r="J4" s="28">
        <v>87</v>
      </c>
      <c r="K4" s="28">
        <v>40</v>
      </c>
    </row>
    <row r="5" spans="1:11" ht="12.75">
      <c r="A5" s="28">
        <v>2</v>
      </c>
      <c r="B5" s="28" t="s">
        <v>100</v>
      </c>
      <c r="C5" s="28" t="s">
        <v>101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</row>
    <row r="6" spans="1:11" ht="12.75">
      <c r="A6" s="28">
        <v>3</v>
      </c>
      <c r="B6" s="28" t="s">
        <v>100</v>
      </c>
      <c r="C6" s="28" t="s">
        <v>102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</row>
    <row r="7" spans="1:11" ht="12.75">
      <c r="A7" s="28">
        <v>4</v>
      </c>
      <c r="B7" s="28" t="s">
        <v>100</v>
      </c>
      <c r="C7" s="28" t="s">
        <v>103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</row>
    <row r="8" spans="1:11" ht="12.75">
      <c r="A8" s="28">
        <v>5</v>
      </c>
      <c r="B8" s="28" t="s">
        <v>104</v>
      </c>
      <c r="C8" s="28" t="s">
        <v>105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</row>
    <row r="9" spans="1:11" ht="12.75">
      <c r="A9" s="28">
        <v>6</v>
      </c>
      <c r="B9" s="28" t="s">
        <v>106</v>
      </c>
      <c r="C9" s="28" t="s">
        <v>107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26</v>
      </c>
      <c r="K9" s="28">
        <v>0</v>
      </c>
    </row>
    <row r="10" spans="1:11" ht="12.75">
      <c r="A10" s="28">
        <v>7</v>
      </c>
      <c r="B10" s="28" t="s">
        <v>106</v>
      </c>
      <c r="C10" s="28" t="s">
        <v>108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12.75">
      <c r="A11" s="28">
        <v>8</v>
      </c>
      <c r="B11" s="28" t="s">
        <v>106</v>
      </c>
      <c r="C11" s="28" t="s">
        <v>109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12.75">
      <c r="A12" s="28">
        <v>9</v>
      </c>
      <c r="B12" s="28" t="s">
        <v>106</v>
      </c>
      <c r="C12" s="28" t="s">
        <v>110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38</v>
      </c>
      <c r="K12" s="28">
        <v>0</v>
      </c>
    </row>
    <row r="13" spans="1:11" ht="12.75">
      <c r="A13" s="28">
        <v>10</v>
      </c>
      <c r="B13" s="28" t="s">
        <v>106</v>
      </c>
      <c r="C13" s="28" t="s">
        <v>111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12</v>
      </c>
      <c r="K13" s="28">
        <v>0</v>
      </c>
    </row>
    <row r="14" spans="1:11" ht="12.75">
      <c r="A14" s="28">
        <v>11</v>
      </c>
      <c r="B14" s="28" t="s">
        <v>106</v>
      </c>
      <c r="C14" s="28" t="s">
        <v>112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2</v>
      </c>
      <c r="K14" s="28">
        <v>1</v>
      </c>
    </row>
    <row r="15" spans="1:11" ht="12.75">
      <c r="A15" s="28">
        <v>12</v>
      </c>
      <c r="B15" s="28" t="s">
        <v>113</v>
      </c>
      <c r="C15" s="28" t="s">
        <v>114</v>
      </c>
      <c r="D15" s="28">
        <v>7</v>
      </c>
      <c r="E15" s="28">
        <v>3</v>
      </c>
      <c r="F15" s="28">
        <v>3</v>
      </c>
      <c r="G15" s="28">
        <v>1</v>
      </c>
      <c r="H15" s="28">
        <v>0</v>
      </c>
      <c r="I15" s="28">
        <v>5</v>
      </c>
      <c r="J15" s="28">
        <v>5</v>
      </c>
      <c r="K15" s="28">
        <v>1</v>
      </c>
    </row>
    <row r="16" spans="1:11" ht="12.75">
      <c r="A16" s="28">
        <v>13</v>
      </c>
      <c r="B16" s="28" t="s">
        <v>115</v>
      </c>
      <c r="C16" s="28" t="s">
        <v>116</v>
      </c>
      <c r="D16" s="28">
        <v>6</v>
      </c>
      <c r="E16" s="28">
        <v>0</v>
      </c>
      <c r="F16" s="28">
        <v>5</v>
      </c>
      <c r="G16" s="28">
        <v>1</v>
      </c>
      <c r="H16" s="28">
        <v>0</v>
      </c>
      <c r="I16" s="28">
        <v>4</v>
      </c>
      <c r="J16" s="28">
        <v>9</v>
      </c>
      <c r="K16" s="28">
        <v>5</v>
      </c>
    </row>
    <row r="17" spans="1:11" ht="12.75">
      <c r="A17" s="28">
        <v>14</v>
      </c>
      <c r="B17" s="28" t="s">
        <v>115</v>
      </c>
      <c r="C17" s="28" t="s">
        <v>117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1" ht="12.75">
      <c r="A18" s="28">
        <v>15</v>
      </c>
      <c r="B18" s="28" t="s">
        <v>115</v>
      </c>
      <c r="C18" s="28" t="s">
        <v>118</v>
      </c>
      <c r="D18" s="28">
        <v>1</v>
      </c>
      <c r="E18" s="28">
        <v>0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12.75">
      <c r="A19" s="28">
        <v>16</v>
      </c>
      <c r="B19" s="28" t="s">
        <v>119</v>
      </c>
      <c r="C19" s="28" t="s">
        <v>120</v>
      </c>
      <c r="D19" s="28">
        <v>10</v>
      </c>
      <c r="E19" s="28">
        <v>3</v>
      </c>
      <c r="F19" s="28">
        <v>5</v>
      </c>
      <c r="G19" s="28">
        <v>2</v>
      </c>
      <c r="H19" s="28">
        <v>0</v>
      </c>
      <c r="I19" s="28">
        <v>2</v>
      </c>
      <c r="J19" s="28">
        <v>23</v>
      </c>
      <c r="K19" s="28">
        <v>12</v>
      </c>
    </row>
    <row r="20" spans="1:11" ht="12.75">
      <c r="A20" s="28">
        <v>17</v>
      </c>
      <c r="B20" s="28" t="s">
        <v>121</v>
      </c>
      <c r="C20" s="28" t="s">
        <v>122</v>
      </c>
      <c r="D20" s="28">
        <v>18</v>
      </c>
      <c r="E20" s="28">
        <v>5</v>
      </c>
      <c r="F20" s="28">
        <v>5</v>
      </c>
      <c r="G20" s="28">
        <v>4</v>
      </c>
      <c r="H20" s="28">
        <v>4</v>
      </c>
      <c r="I20" s="28">
        <v>18</v>
      </c>
      <c r="J20" s="28">
        <v>20</v>
      </c>
      <c r="K20" s="28">
        <v>30</v>
      </c>
    </row>
    <row r="21" spans="1:11" ht="12.75">
      <c r="A21" s="28">
        <v>18</v>
      </c>
      <c r="B21" s="28" t="s">
        <v>123</v>
      </c>
      <c r="C21" s="28" t="s">
        <v>124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14</v>
      </c>
      <c r="K21" s="28">
        <v>4</v>
      </c>
    </row>
    <row r="22" spans="1:11" ht="12.75">
      <c r="A22" s="28">
        <v>19</v>
      </c>
      <c r="B22" s="28" t="s">
        <v>123</v>
      </c>
      <c r="C22" s="28" t="s">
        <v>125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1:11" ht="12.75">
      <c r="A23" s="28">
        <v>20</v>
      </c>
      <c r="B23" s="28" t="s">
        <v>123</v>
      </c>
      <c r="C23" s="28" t="s">
        <v>126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12.75">
      <c r="A24" s="28">
        <v>21</v>
      </c>
      <c r="B24" s="28" t="s">
        <v>127</v>
      </c>
      <c r="C24" s="28" t="s">
        <v>128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12.75">
      <c r="A25" s="28">
        <v>22</v>
      </c>
      <c r="B25" s="28" t="s">
        <v>127</v>
      </c>
      <c r="C25" s="28" t="s">
        <v>129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1:11" ht="12.75">
      <c r="A26" s="28">
        <v>23</v>
      </c>
      <c r="B26" s="28" t="s">
        <v>127</v>
      </c>
      <c r="C26" s="28" t="s">
        <v>130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2.75">
      <c r="A27" s="28">
        <v>24</v>
      </c>
      <c r="B27" s="28" t="s">
        <v>131</v>
      </c>
      <c r="C27" s="28" t="s">
        <v>132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ht="12.75">
      <c r="A28" s="28">
        <v>25</v>
      </c>
      <c r="B28" s="28" t="s">
        <v>133</v>
      </c>
      <c r="C28" s="28" t="s">
        <v>134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6</v>
      </c>
      <c r="K28" s="28">
        <v>10</v>
      </c>
    </row>
    <row r="29" spans="1:11" ht="12.75">
      <c r="A29" s="28">
        <v>26</v>
      </c>
      <c r="B29" s="28" t="s">
        <v>135</v>
      </c>
      <c r="C29" s="28" t="s">
        <v>136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2.75">
      <c r="A30" s="28">
        <v>27</v>
      </c>
      <c r="B30" s="28" t="s">
        <v>135</v>
      </c>
      <c r="C30" s="28" t="s">
        <v>137</v>
      </c>
      <c r="D30" s="28">
        <v>1</v>
      </c>
      <c r="E30" s="28">
        <v>0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2.75">
      <c r="A31" s="28">
        <v>28</v>
      </c>
      <c r="B31" s="28" t="s">
        <v>138</v>
      </c>
      <c r="C31" s="28" t="s">
        <v>139</v>
      </c>
      <c r="D31" s="28">
        <v>27</v>
      </c>
      <c r="E31" s="28">
        <v>9</v>
      </c>
      <c r="F31" s="28">
        <v>7</v>
      </c>
      <c r="G31" s="28">
        <v>5</v>
      </c>
      <c r="H31" s="28">
        <v>6</v>
      </c>
      <c r="I31" s="28">
        <v>4</v>
      </c>
      <c r="J31" s="28">
        <v>32</v>
      </c>
      <c r="K31" s="28">
        <v>50</v>
      </c>
    </row>
    <row r="32" spans="1:11" ht="12.75">
      <c r="A32" s="28">
        <v>29</v>
      </c>
      <c r="B32" s="28" t="s">
        <v>138</v>
      </c>
      <c r="C32" s="28" t="s">
        <v>140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12.75">
      <c r="A33" s="28">
        <v>30</v>
      </c>
      <c r="B33" s="28" t="s">
        <v>138</v>
      </c>
      <c r="C33" s="28" t="s">
        <v>141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12.75">
      <c r="A34" s="28">
        <v>31</v>
      </c>
      <c r="B34" s="28" t="s">
        <v>142</v>
      </c>
      <c r="C34" s="28" t="s">
        <v>143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12.75">
      <c r="A35" s="28">
        <v>32</v>
      </c>
      <c r="B35" s="28" t="s">
        <v>142</v>
      </c>
      <c r="C35" s="28" t="s">
        <v>144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</row>
    <row r="36" spans="1:11" ht="12.75">
      <c r="A36" s="28">
        <v>33</v>
      </c>
      <c r="B36" s="28" t="s">
        <v>142</v>
      </c>
      <c r="C36" s="28" t="s">
        <v>145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12.75">
      <c r="A37" s="28">
        <v>34</v>
      </c>
      <c r="B37" s="28" t="s">
        <v>142</v>
      </c>
      <c r="C37" s="28" t="s">
        <v>146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5</v>
      </c>
      <c r="K37" s="28">
        <v>0</v>
      </c>
    </row>
    <row r="38" spans="1:11" ht="12.75">
      <c r="A38" s="28">
        <v>35</v>
      </c>
      <c r="B38" s="28" t="s">
        <v>142</v>
      </c>
      <c r="C38" s="28" t="s">
        <v>147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 ht="12.75">
      <c r="A39" s="28">
        <v>36</v>
      </c>
      <c r="B39" s="28" t="s">
        <v>148</v>
      </c>
      <c r="C39" s="28" t="s">
        <v>149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</row>
    <row r="40" spans="1:11" ht="12.75">
      <c r="A40" s="28">
        <v>37</v>
      </c>
      <c r="B40" s="28" t="s">
        <v>148</v>
      </c>
      <c r="C40" s="28" t="s">
        <v>150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12.75">
      <c r="A41" s="28">
        <v>38</v>
      </c>
      <c r="B41" s="28" t="s">
        <v>148</v>
      </c>
      <c r="C41" s="28" t="s">
        <v>151</v>
      </c>
      <c r="D41" s="28">
        <v>3</v>
      </c>
      <c r="E41" s="28">
        <v>0</v>
      </c>
      <c r="F41" s="28">
        <v>3</v>
      </c>
      <c r="G41" s="28">
        <v>0</v>
      </c>
      <c r="H41" s="28">
        <v>0</v>
      </c>
      <c r="I41" s="28">
        <v>2</v>
      </c>
      <c r="J41" s="28">
        <v>1</v>
      </c>
      <c r="K41" s="28">
        <v>1</v>
      </c>
    </row>
    <row r="42" spans="1:11" ht="12.75">
      <c r="A42" s="28">
        <v>39</v>
      </c>
      <c r="B42" s="28" t="s">
        <v>152</v>
      </c>
      <c r="C42" s="28" t="s">
        <v>153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2.75">
      <c r="A43" s="28">
        <v>40</v>
      </c>
      <c r="B43" s="28" t="s">
        <v>152</v>
      </c>
      <c r="C43" s="28" t="s">
        <v>154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13</v>
      </c>
      <c r="K43" s="28">
        <v>0</v>
      </c>
    </row>
    <row r="44" spans="1:11" ht="12.75">
      <c r="A44" s="28">
        <v>41</v>
      </c>
      <c r="B44" s="28" t="s">
        <v>152</v>
      </c>
      <c r="C44" s="28" t="s">
        <v>155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ht="12.75">
      <c r="A45" s="28">
        <v>42</v>
      </c>
      <c r="B45" s="28" t="s">
        <v>156</v>
      </c>
      <c r="C45" s="28" t="s">
        <v>157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12.75">
      <c r="A46" s="28">
        <v>43</v>
      </c>
      <c r="B46" s="28" t="s">
        <v>156</v>
      </c>
      <c r="C46" s="28" t="s">
        <v>158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12.75">
      <c r="A47" s="28">
        <v>44</v>
      </c>
      <c r="B47" s="28" t="s">
        <v>159</v>
      </c>
      <c r="C47" s="28" t="s">
        <v>160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12.75">
      <c r="A48" s="28">
        <v>45</v>
      </c>
      <c r="B48" s="28" t="s">
        <v>159</v>
      </c>
      <c r="C48" s="28" t="s">
        <v>161</v>
      </c>
      <c r="D48" s="28">
        <v>4</v>
      </c>
      <c r="E48" s="28">
        <v>0</v>
      </c>
      <c r="F48" s="28">
        <v>4</v>
      </c>
      <c r="G48" s="28">
        <v>0</v>
      </c>
      <c r="H48" s="28">
        <v>0</v>
      </c>
      <c r="I48" s="28">
        <v>0</v>
      </c>
      <c r="J48" s="28">
        <v>9</v>
      </c>
      <c r="K48" s="28">
        <v>3</v>
      </c>
    </row>
    <row r="49" spans="1:11" ht="12.75">
      <c r="A49" s="28">
        <v>46</v>
      </c>
      <c r="B49" s="28" t="s">
        <v>159</v>
      </c>
      <c r="C49" s="28" t="s">
        <v>162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ht="12.75">
      <c r="A50" s="28">
        <v>47</v>
      </c>
      <c r="B50" s="28" t="s">
        <v>159</v>
      </c>
      <c r="C50" s="28" t="s">
        <v>163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12.75">
      <c r="A51" s="28">
        <v>48</v>
      </c>
      <c r="B51" s="28" t="s">
        <v>159</v>
      </c>
      <c r="C51" s="28" t="s">
        <v>164</v>
      </c>
      <c r="D51" s="28">
        <v>1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1</v>
      </c>
      <c r="K51" s="28">
        <v>2</v>
      </c>
    </row>
    <row r="52" spans="1:11" ht="12.75">
      <c r="A52" s="28">
        <v>49</v>
      </c>
      <c r="B52" s="28" t="s">
        <v>159</v>
      </c>
      <c r="C52" s="28" t="s">
        <v>165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12.75">
      <c r="A53" s="28">
        <v>50</v>
      </c>
      <c r="B53" s="28" t="s">
        <v>159</v>
      </c>
      <c r="C53" s="28" t="s">
        <v>166</v>
      </c>
      <c r="D53" s="28">
        <v>1</v>
      </c>
      <c r="E53" s="28">
        <v>1</v>
      </c>
      <c r="F53" s="28">
        <v>0</v>
      </c>
      <c r="G53" s="28">
        <v>0</v>
      </c>
      <c r="H53" s="28">
        <v>0</v>
      </c>
      <c r="I53" s="28">
        <v>1</v>
      </c>
      <c r="J53" s="28">
        <v>4</v>
      </c>
      <c r="K53" s="28">
        <v>12</v>
      </c>
    </row>
    <row r="54" spans="1:11" ht="12.75">
      <c r="A54" s="28">
        <v>51</v>
      </c>
      <c r="B54" s="28" t="s">
        <v>167</v>
      </c>
      <c r="C54" s="28" t="s">
        <v>168</v>
      </c>
      <c r="D54" s="28">
        <v>2</v>
      </c>
      <c r="E54" s="28">
        <v>2</v>
      </c>
      <c r="F54" s="28">
        <v>0</v>
      </c>
      <c r="G54" s="28">
        <v>0</v>
      </c>
      <c r="H54" s="28">
        <v>0</v>
      </c>
      <c r="I54" s="28">
        <v>0</v>
      </c>
      <c r="J54" s="28">
        <v>5</v>
      </c>
      <c r="K54" s="28">
        <v>0</v>
      </c>
    </row>
    <row r="55" spans="1:11" ht="12.75">
      <c r="A55" s="28">
        <v>52</v>
      </c>
      <c r="B55" s="28" t="s">
        <v>169</v>
      </c>
      <c r="C55" s="28" t="s">
        <v>170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2</v>
      </c>
      <c r="J55" s="28">
        <v>0</v>
      </c>
      <c r="K55" s="28">
        <v>0</v>
      </c>
    </row>
    <row r="56" spans="1:11" ht="12.75">
      <c r="A56" s="28">
        <v>53</v>
      </c>
      <c r="B56" s="28" t="s">
        <v>169</v>
      </c>
      <c r="C56" s="28" t="s">
        <v>171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1:11" ht="12.75">
      <c r="A57" s="28">
        <v>54</v>
      </c>
      <c r="B57" s="28" t="s">
        <v>169</v>
      </c>
      <c r="C57" s="28" t="s">
        <v>172</v>
      </c>
      <c r="D57" s="28">
        <v>4</v>
      </c>
      <c r="E57" s="28">
        <v>2</v>
      </c>
      <c r="F57" s="28">
        <v>2</v>
      </c>
      <c r="G57" s="28">
        <v>0</v>
      </c>
      <c r="H57" s="28">
        <v>0</v>
      </c>
      <c r="I57" s="28">
        <v>0</v>
      </c>
      <c r="J57" s="28">
        <v>5</v>
      </c>
      <c r="K57" s="28">
        <v>0</v>
      </c>
    </row>
    <row r="58" spans="1:11" ht="12.75">
      <c r="A58" s="28">
        <v>55</v>
      </c>
      <c r="B58" s="28" t="s">
        <v>169</v>
      </c>
      <c r="C58" s="28" t="s">
        <v>173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2</v>
      </c>
      <c r="K58" s="28">
        <v>0</v>
      </c>
    </row>
    <row r="59" spans="1:11" ht="12.75">
      <c r="A59" s="28">
        <v>56</v>
      </c>
      <c r="B59" s="28" t="s">
        <v>169</v>
      </c>
      <c r="C59" s="28" t="s">
        <v>174</v>
      </c>
      <c r="D59" s="28">
        <v>2</v>
      </c>
      <c r="E59" s="28">
        <v>0</v>
      </c>
      <c r="F59" s="28">
        <v>2</v>
      </c>
      <c r="G59" s="28">
        <v>0</v>
      </c>
      <c r="H59" s="28">
        <v>0</v>
      </c>
      <c r="I59" s="28">
        <v>1</v>
      </c>
      <c r="J59" s="28">
        <v>9</v>
      </c>
      <c r="K59" s="28">
        <v>1</v>
      </c>
    </row>
    <row r="60" spans="1:11" ht="12.75">
      <c r="A60" s="28">
        <v>57</v>
      </c>
      <c r="B60" s="28" t="s">
        <v>169</v>
      </c>
      <c r="C60" s="28" t="s">
        <v>175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2.75">
      <c r="A61" s="28">
        <v>58</v>
      </c>
      <c r="B61" s="28" t="s">
        <v>169</v>
      </c>
      <c r="C61" s="28" t="s">
        <v>176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</row>
    <row r="62" spans="1:11" ht="12.75">
      <c r="A62" s="28">
        <v>59</v>
      </c>
      <c r="B62" s="28" t="s">
        <v>169</v>
      </c>
      <c r="C62" s="28" t="s">
        <v>177</v>
      </c>
      <c r="D62" s="28">
        <v>1</v>
      </c>
      <c r="E62" s="28">
        <v>0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1" ht="12.75">
      <c r="A63" s="28">
        <v>60</v>
      </c>
      <c r="B63" s="28" t="s">
        <v>169</v>
      </c>
      <c r="C63" s="28" t="s">
        <v>178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12.75">
      <c r="A64" s="28">
        <v>61</v>
      </c>
      <c r="B64" s="28" t="s">
        <v>179</v>
      </c>
      <c r="C64" s="28" t="s">
        <v>180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12.75">
      <c r="A65" s="28">
        <v>62</v>
      </c>
      <c r="B65" s="28" t="s">
        <v>181</v>
      </c>
      <c r="C65" s="28" t="s">
        <v>182</v>
      </c>
      <c r="D65" s="28">
        <v>7</v>
      </c>
      <c r="E65" s="28">
        <v>2</v>
      </c>
      <c r="F65" s="28">
        <v>2</v>
      </c>
      <c r="G65" s="28">
        <v>2</v>
      </c>
      <c r="H65" s="28">
        <v>1</v>
      </c>
      <c r="I65" s="28">
        <v>1</v>
      </c>
      <c r="J65" s="28">
        <v>2</v>
      </c>
      <c r="K65" s="28">
        <v>45</v>
      </c>
    </row>
    <row r="66" spans="1:11" ht="12.75">
      <c r="A66" s="28">
        <v>63</v>
      </c>
      <c r="B66" s="28" t="s">
        <v>181</v>
      </c>
      <c r="C66" s="28" t="s">
        <v>57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12.75">
      <c r="A67" s="28">
        <v>64</v>
      </c>
      <c r="B67" s="28" t="s">
        <v>183</v>
      </c>
      <c r="C67" s="28" t="s">
        <v>184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12.75">
      <c r="A68" s="28">
        <v>65</v>
      </c>
      <c r="B68" s="28" t="s">
        <v>185</v>
      </c>
      <c r="C68" s="28" t="s">
        <v>186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 ht="12.75">
      <c r="A69" s="28">
        <v>66</v>
      </c>
      <c r="B69" s="28" t="s">
        <v>185</v>
      </c>
      <c r="C69" s="28" t="s">
        <v>187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ht="12.75">
      <c r="A70" s="28">
        <v>67</v>
      </c>
      <c r="B70" s="28" t="s">
        <v>185</v>
      </c>
      <c r="C70" s="28" t="s">
        <v>188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ht="12.75">
      <c r="A71" s="28">
        <v>68</v>
      </c>
      <c r="B71" s="28" t="s">
        <v>185</v>
      </c>
      <c r="C71" s="28" t="s">
        <v>189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ht="12.75">
      <c r="A72" s="28">
        <v>69</v>
      </c>
      <c r="B72" s="28" t="s">
        <v>190</v>
      </c>
      <c r="C72" s="28" t="s">
        <v>191</v>
      </c>
      <c r="D72" s="28">
        <v>3</v>
      </c>
      <c r="E72" s="28">
        <v>0</v>
      </c>
      <c r="F72" s="28">
        <v>0</v>
      </c>
      <c r="G72" s="28">
        <v>3</v>
      </c>
      <c r="H72" s="28">
        <v>0</v>
      </c>
      <c r="I72" s="28">
        <v>0</v>
      </c>
      <c r="J72" s="28">
        <v>13</v>
      </c>
      <c r="K72" s="28">
        <v>4</v>
      </c>
    </row>
    <row r="73" spans="1:11" ht="12.75">
      <c r="A73" s="28">
        <v>70</v>
      </c>
      <c r="B73" s="28" t="s">
        <v>190</v>
      </c>
      <c r="C73" s="28" t="s">
        <v>192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</row>
    <row r="74" spans="1:11" ht="12.75">
      <c r="A74" s="28">
        <v>71</v>
      </c>
      <c r="B74" s="28" t="s">
        <v>193</v>
      </c>
      <c r="C74" s="28" t="s">
        <v>194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</row>
    <row r="75" spans="1:11" ht="12.75">
      <c r="A75" s="28">
        <v>72</v>
      </c>
      <c r="B75" s="28" t="s">
        <v>193</v>
      </c>
      <c r="C75" s="28" t="s">
        <v>195</v>
      </c>
      <c r="D75" s="28">
        <v>11</v>
      </c>
      <c r="E75" s="28">
        <v>9</v>
      </c>
      <c r="F75" s="28">
        <v>2</v>
      </c>
      <c r="G75" s="28">
        <v>0</v>
      </c>
      <c r="H75" s="28">
        <v>0</v>
      </c>
      <c r="I75" s="28">
        <v>1</v>
      </c>
      <c r="J75" s="28">
        <v>70</v>
      </c>
      <c r="K75" s="28">
        <v>60</v>
      </c>
    </row>
    <row r="76" spans="1:11" ht="12.75">
      <c r="A76" s="28">
        <v>73</v>
      </c>
      <c r="B76" s="28" t="s">
        <v>196</v>
      </c>
      <c r="C76" s="28" t="s">
        <v>197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12.75">
      <c r="A77" s="28">
        <v>74</v>
      </c>
      <c r="B77" s="28" t="s">
        <v>198</v>
      </c>
      <c r="C77" s="28" t="s">
        <v>199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1</v>
      </c>
      <c r="J77" s="28">
        <v>1</v>
      </c>
      <c r="K77" s="28">
        <v>0</v>
      </c>
    </row>
    <row r="78" spans="1:11" ht="12.75">
      <c r="A78" s="28">
        <v>75</v>
      </c>
      <c r="B78" s="28" t="s">
        <v>200</v>
      </c>
      <c r="C78" s="28" t="s">
        <v>201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15.75">
      <c r="A79" s="30">
        <v>75</v>
      </c>
      <c r="B79" s="31"/>
      <c r="C79" s="30" t="s">
        <v>202</v>
      </c>
      <c r="D79" s="30">
        <f aca="true" t="shared" si="0" ref="D79:K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115</v>
      </c>
      <c r="E79" s="30">
        <f t="shared" si="0"/>
        <v>40</v>
      </c>
      <c r="F79" s="30">
        <f t="shared" si="0"/>
        <v>46</v>
      </c>
      <c r="G79" s="30">
        <f t="shared" si="0"/>
        <v>18</v>
      </c>
      <c r="H79" s="30">
        <f t="shared" si="0"/>
        <v>11</v>
      </c>
      <c r="I79" s="30">
        <f t="shared" si="0"/>
        <v>47</v>
      </c>
      <c r="J79" s="30">
        <f t="shared" si="0"/>
        <v>415</v>
      </c>
      <c r="K79" s="30">
        <f t="shared" si="0"/>
        <v>281</v>
      </c>
    </row>
    <row r="80" spans="1:11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</row>
    <row r="81" spans="1:11" ht="12.75">
      <c r="A81" s="28">
        <v>1</v>
      </c>
      <c r="B81" s="28" t="s">
        <v>203</v>
      </c>
      <c r="C81" s="28" t="s">
        <v>204</v>
      </c>
      <c r="D81" s="28">
        <v>97</v>
      </c>
      <c r="E81" s="28">
        <v>26</v>
      </c>
      <c r="F81" s="28">
        <v>55</v>
      </c>
      <c r="G81" s="28">
        <v>12</v>
      </c>
      <c r="H81" s="28">
        <v>4</v>
      </c>
      <c r="I81" s="28">
        <v>85</v>
      </c>
      <c r="J81" s="28">
        <v>23</v>
      </c>
      <c r="K81" s="28">
        <v>79</v>
      </c>
    </row>
    <row r="82" spans="1:11" ht="12.75">
      <c r="A82" s="28">
        <v>2</v>
      </c>
      <c r="B82" s="28" t="s">
        <v>100</v>
      </c>
      <c r="C82" s="28" t="s">
        <v>344</v>
      </c>
      <c r="D82" s="28">
        <v>6</v>
      </c>
      <c r="E82" s="28">
        <v>0</v>
      </c>
      <c r="F82" s="28">
        <v>3</v>
      </c>
      <c r="G82" s="28">
        <v>1</v>
      </c>
      <c r="H82" s="28">
        <v>2</v>
      </c>
      <c r="I82" s="28">
        <v>31</v>
      </c>
      <c r="J82" s="28">
        <v>13</v>
      </c>
      <c r="K82" s="28">
        <v>3</v>
      </c>
    </row>
    <row r="83" spans="1:11" ht="12.75">
      <c r="A83" s="28">
        <v>3</v>
      </c>
      <c r="B83" s="28" t="s">
        <v>104</v>
      </c>
      <c r="C83" s="28" t="s">
        <v>206</v>
      </c>
      <c r="D83" s="28">
        <v>2</v>
      </c>
      <c r="E83" s="28">
        <v>1</v>
      </c>
      <c r="F83" s="28">
        <v>0</v>
      </c>
      <c r="G83" s="28">
        <v>1</v>
      </c>
      <c r="H83" s="28">
        <v>0</v>
      </c>
      <c r="I83" s="28">
        <v>5</v>
      </c>
      <c r="J83" s="28">
        <v>0</v>
      </c>
      <c r="K83" s="28">
        <v>3</v>
      </c>
    </row>
    <row r="84" spans="1:11" ht="12.75">
      <c r="A84" s="28">
        <v>4</v>
      </c>
      <c r="B84" s="28" t="s">
        <v>106</v>
      </c>
      <c r="C84" s="28" t="s">
        <v>207</v>
      </c>
      <c r="D84" s="28">
        <v>23</v>
      </c>
      <c r="E84" s="28">
        <v>6</v>
      </c>
      <c r="F84" s="28">
        <v>11</v>
      </c>
      <c r="G84" s="28">
        <v>6</v>
      </c>
      <c r="H84" s="28">
        <v>0</v>
      </c>
      <c r="I84" s="28">
        <v>6</v>
      </c>
      <c r="J84" s="28">
        <v>24</v>
      </c>
      <c r="K84" s="28">
        <v>15</v>
      </c>
    </row>
    <row r="85" spans="1:11" ht="12.75">
      <c r="A85" s="28">
        <v>5</v>
      </c>
      <c r="B85" s="28" t="s">
        <v>106</v>
      </c>
      <c r="C85" s="28" t="s">
        <v>208</v>
      </c>
      <c r="D85" s="28">
        <v>32</v>
      </c>
      <c r="E85" s="28">
        <v>4</v>
      </c>
      <c r="F85" s="28">
        <v>7</v>
      </c>
      <c r="G85" s="28">
        <v>7</v>
      </c>
      <c r="H85" s="28">
        <v>14</v>
      </c>
      <c r="I85" s="28">
        <v>90</v>
      </c>
      <c r="J85" s="28">
        <v>33</v>
      </c>
      <c r="K85" s="28">
        <v>37</v>
      </c>
    </row>
    <row r="86" spans="1:11" ht="12.75">
      <c r="A86" s="28">
        <v>6</v>
      </c>
      <c r="B86" s="28" t="s">
        <v>106</v>
      </c>
      <c r="C86" s="28" t="s">
        <v>209</v>
      </c>
      <c r="D86" s="28">
        <v>50</v>
      </c>
      <c r="E86" s="28">
        <v>0</v>
      </c>
      <c r="F86" s="28">
        <v>9</v>
      </c>
      <c r="G86" s="28">
        <v>16</v>
      </c>
      <c r="H86" s="28">
        <v>25</v>
      </c>
      <c r="I86" s="28">
        <v>2</v>
      </c>
      <c r="J86" s="28">
        <v>1</v>
      </c>
      <c r="K86" s="28">
        <v>0</v>
      </c>
    </row>
    <row r="87" spans="1:11" ht="12.75">
      <c r="A87" s="28">
        <v>7</v>
      </c>
      <c r="B87" s="28" t="s">
        <v>106</v>
      </c>
      <c r="C87" s="28" t="s">
        <v>210</v>
      </c>
      <c r="D87" s="28">
        <v>95</v>
      </c>
      <c r="E87" s="28">
        <v>14</v>
      </c>
      <c r="F87" s="28">
        <v>35</v>
      </c>
      <c r="G87" s="28">
        <v>24</v>
      </c>
      <c r="H87" s="28">
        <v>22</v>
      </c>
      <c r="I87" s="28">
        <v>211</v>
      </c>
      <c r="J87" s="28">
        <v>81</v>
      </c>
      <c r="K87" s="28">
        <v>10</v>
      </c>
    </row>
    <row r="88" spans="1:11" ht="12.75">
      <c r="A88" s="28">
        <v>8</v>
      </c>
      <c r="B88" s="28" t="s">
        <v>115</v>
      </c>
      <c r="C88" s="28" t="s">
        <v>211</v>
      </c>
      <c r="D88" s="28">
        <v>132</v>
      </c>
      <c r="E88" s="28">
        <v>70</v>
      </c>
      <c r="F88" s="28">
        <v>14</v>
      </c>
      <c r="G88" s="28">
        <v>35</v>
      </c>
      <c r="H88" s="28">
        <v>13</v>
      </c>
      <c r="I88" s="28">
        <v>57</v>
      </c>
      <c r="J88" s="28">
        <v>13</v>
      </c>
      <c r="K88" s="28">
        <v>0</v>
      </c>
    </row>
    <row r="89" spans="1:11" ht="12.75">
      <c r="A89" s="28">
        <v>9</v>
      </c>
      <c r="B89" s="28" t="s">
        <v>123</v>
      </c>
      <c r="C89" s="28" t="s">
        <v>212</v>
      </c>
      <c r="D89" s="28">
        <v>76</v>
      </c>
      <c r="E89" s="28">
        <v>7</v>
      </c>
      <c r="F89" s="28">
        <v>56</v>
      </c>
      <c r="G89" s="28">
        <v>13</v>
      </c>
      <c r="H89" s="28">
        <v>0</v>
      </c>
      <c r="I89" s="28">
        <v>13</v>
      </c>
      <c r="J89" s="28">
        <v>7</v>
      </c>
      <c r="K89" s="28">
        <v>0</v>
      </c>
    </row>
    <row r="90" spans="1:11" ht="12.75">
      <c r="A90" s="28">
        <v>10</v>
      </c>
      <c r="B90" s="28" t="s">
        <v>127</v>
      </c>
      <c r="C90" s="28" t="s">
        <v>213</v>
      </c>
      <c r="D90" s="28">
        <v>12</v>
      </c>
      <c r="E90" s="28">
        <v>2</v>
      </c>
      <c r="F90" s="28">
        <v>7</v>
      </c>
      <c r="G90" s="28">
        <v>2</v>
      </c>
      <c r="H90" s="28">
        <v>1</v>
      </c>
      <c r="I90" s="28">
        <v>6</v>
      </c>
      <c r="J90" s="28">
        <v>8</v>
      </c>
      <c r="K90" s="28">
        <v>0</v>
      </c>
    </row>
    <row r="91" spans="1:11" ht="12.75">
      <c r="A91" s="28">
        <v>11</v>
      </c>
      <c r="B91" s="28" t="s">
        <v>127</v>
      </c>
      <c r="C91" s="28" t="s">
        <v>214</v>
      </c>
      <c r="D91" s="28">
        <v>20</v>
      </c>
      <c r="E91" s="28">
        <v>3</v>
      </c>
      <c r="F91" s="28">
        <v>16</v>
      </c>
      <c r="G91" s="28">
        <v>1</v>
      </c>
      <c r="H91" s="28">
        <v>0</v>
      </c>
      <c r="I91" s="28">
        <v>31</v>
      </c>
      <c r="J91" s="28">
        <v>18</v>
      </c>
      <c r="K91" s="28">
        <v>0</v>
      </c>
    </row>
    <row r="92" spans="1:11" ht="12.75">
      <c r="A92" s="28">
        <v>12</v>
      </c>
      <c r="B92" s="28" t="s">
        <v>131</v>
      </c>
      <c r="C92" s="28" t="s">
        <v>215</v>
      </c>
      <c r="D92" s="28">
        <v>78</v>
      </c>
      <c r="E92" s="28">
        <v>13</v>
      </c>
      <c r="F92" s="28">
        <v>37</v>
      </c>
      <c r="G92" s="28">
        <v>15</v>
      </c>
      <c r="H92" s="28">
        <v>13</v>
      </c>
      <c r="I92" s="28">
        <v>65</v>
      </c>
      <c r="J92" s="28">
        <v>17</v>
      </c>
      <c r="K92" s="28">
        <v>19</v>
      </c>
    </row>
    <row r="93" spans="1:11" ht="12.75">
      <c r="A93" s="28">
        <v>13</v>
      </c>
      <c r="B93" s="28" t="s">
        <v>131</v>
      </c>
      <c r="C93" s="28" t="s">
        <v>216</v>
      </c>
      <c r="D93" s="28">
        <v>25</v>
      </c>
      <c r="E93" s="28">
        <v>3</v>
      </c>
      <c r="F93" s="28">
        <v>11</v>
      </c>
      <c r="G93" s="28">
        <v>4</v>
      </c>
      <c r="H93" s="28">
        <v>7</v>
      </c>
      <c r="I93" s="28">
        <v>31</v>
      </c>
      <c r="J93" s="28">
        <v>19</v>
      </c>
      <c r="K93" s="28">
        <v>7</v>
      </c>
    </row>
    <row r="94" spans="1:11" ht="12.75">
      <c r="A94" s="28">
        <v>14</v>
      </c>
      <c r="B94" s="28" t="s">
        <v>131</v>
      </c>
      <c r="C94" s="28" t="s">
        <v>217</v>
      </c>
      <c r="D94" s="28">
        <v>4</v>
      </c>
      <c r="E94" s="28">
        <v>2</v>
      </c>
      <c r="F94" s="28">
        <v>2</v>
      </c>
      <c r="G94" s="28">
        <v>0</v>
      </c>
      <c r="H94" s="28">
        <v>0</v>
      </c>
      <c r="I94" s="28">
        <v>18</v>
      </c>
      <c r="J94" s="28">
        <v>0</v>
      </c>
      <c r="K94" s="28">
        <v>7</v>
      </c>
    </row>
    <row r="95" spans="1:11" ht="12.75">
      <c r="A95" s="28">
        <v>15</v>
      </c>
      <c r="B95" s="28" t="s">
        <v>133</v>
      </c>
      <c r="C95" s="28" t="s">
        <v>218</v>
      </c>
      <c r="D95" s="28">
        <v>25</v>
      </c>
      <c r="E95" s="28">
        <v>6</v>
      </c>
      <c r="F95" s="28">
        <v>10</v>
      </c>
      <c r="G95" s="28">
        <v>6</v>
      </c>
      <c r="H95" s="28">
        <v>3</v>
      </c>
      <c r="I95" s="28">
        <v>17</v>
      </c>
      <c r="J95" s="28">
        <v>35</v>
      </c>
      <c r="K95" s="28">
        <v>1</v>
      </c>
    </row>
    <row r="96" spans="1:11" ht="12.75">
      <c r="A96" s="28">
        <v>16</v>
      </c>
      <c r="B96" s="28" t="s">
        <v>135</v>
      </c>
      <c r="C96" s="28" t="s">
        <v>219</v>
      </c>
      <c r="D96" s="28">
        <v>165</v>
      </c>
      <c r="E96" s="28">
        <v>18</v>
      </c>
      <c r="F96" s="28">
        <v>32</v>
      </c>
      <c r="G96" s="28">
        <v>66</v>
      </c>
      <c r="H96" s="28">
        <v>49</v>
      </c>
      <c r="I96" s="28">
        <v>103</v>
      </c>
      <c r="J96" s="28">
        <v>37</v>
      </c>
      <c r="K96" s="28">
        <v>2</v>
      </c>
    </row>
    <row r="97" spans="1:11" ht="12.75">
      <c r="A97" s="28">
        <v>17</v>
      </c>
      <c r="B97" s="28" t="s">
        <v>142</v>
      </c>
      <c r="C97" s="28" t="s">
        <v>220</v>
      </c>
      <c r="D97" s="28">
        <v>130</v>
      </c>
      <c r="E97" s="28">
        <v>5</v>
      </c>
      <c r="F97" s="28">
        <v>84</v>
      </c>
      <c r="G97" s="28">
        <v>40</v>
      </c>
      <c r="H97" s="28">
        <v>1</v>
      </c>
      <c r="I97" s="28">
        <v>9</v>
      </c>
      <c r="J97" s="28">
        <v>10</v>
      </c>
      <c r="K97" s="28">
        <v>0</v>
      </c>
    </row>
    <row r="98" spans="1:11" ht="12.75">
      <c r="A98" s="28">
        <v>18</v>
      </c>
      <c r="B98" s="28" t="s">
        <v>148</v>
      </c>
      <c r="C98" s="28" t="s">
        <v>221</v>
      </c>
      <c r="D98" s="28">
        <v>52</v>
      </c>
      <c r="E98" s="28">
        <v>0</v>
      </c>
      <c r="F98" s="28">
        <v>28</v>
      </c>
      <c r="G98" s="28">
        <v>17</v>
      </c>
      <c r="H98" s="28">
        <v>7</v>
      </c>
      <c r="I98" s="28">
        <v>67</v>
      </c>
      <c r="J98" s="28">
        <v>10</v>
      </c>
      <c r="K98" s="28">
        <v>14</v>
      </c>
    </row>
    <row r="99" spans="1:11" ht="12.75">
      <c r="A99" s="28">
        <v>19</v>
      </c>
      <c r="B99" s="28" t="s">
        <v>152</v>
      </c>
      <c r="C99" s="28" t="s">
        <v>222</v>
      </c>
      <c r="D99" s="28">
        <v>49</v>
      </c>
      <c r="E99" s="28">
        <v>4</v>
      </c>
      <c r="F99" s="28">
        <v>21</v>
      </c>
      <c r="G99" s="28">
        <v>22</v>
      </c>
      <c r="H99" s="28">
        <v>2</v>
      </c>
      <c r="I99" s="28">
        <v>21</v>
      </c>
      <c r="J99" s="28">
        <v>14</v>
      </c>
      <c r="K99" s="28">
        <v>2</v>
      </c>
    </row>
    <row r="100" spans="1:11" ht="12.75">
      <c r="A100" s="28">
        <v>20</v>
      </c>
      <c r="B100" s="28" t="s">
        <v>156</v>
      </c>
      <c r="C100" s="28" t="s">
        <v>223</v>
      </c>
      <c r="D100" s="28">
        <v>37</v>
      </c>
      <c r="E100" s="28">
        <v>11</v>
      </c>
      <c r="F100" s="28">
        <v>11</v>
      </c>
      <c r="G100" s="28">
        <v>8</v>
      </c>
      <c r="H100" s="28">
        <v>7</v>
      </c>
      <c r="I100" s="28">
        <v>24</v>
      </c>
      <c r="J100" s="28">
        <v>6</v>
      </c>
      <c r="K100" s="28">
        <v>13</v>
      </c>
    </row>
    <row r="101" spans="1:11" ht="12.75">
      <c r="A101" s="28">
        <v>21</v>
      </c>
      <c r="B101" s="28" t="s">
        <v>156</v>
      </c>
      <c r="C101" s="28" t="s">
        <v>224</v>
      </c>
      <c r="D101" s="28">
        <v>102</v>
      </c>
      <c r="E101" s="28">
        <v>9</v>
      </c>
      <c r="F101" s="28">
        <v>51</v>
      </c>
      <c r="G101" s="28">
        <v>25</v>
      </c>
      <c r="H101" s="28">
        <v>17</v>
      </c>
      <c r="I101" s="28">
        <v>105</v>
      </c>
      <c r="J101" s="28">
        <v>81</v>
      </c>
      <c r="K101" s="28">
        <v>5</v>
      </c>
    </row>
    <row r="102" spans="1:11" ht="12.75">
      <c r="A102" s="28">
        <v>22</v>
      </c>
      <c r="B102" s="28" t="s">
        <v>167</v>
      </c>
      <c r="C102" s="28" t="s">
        <v>225</v>
      </c>
      <c r="D102" s="28">
        <v>37</v>
      </c>
      <c r="E102" s="28">
        <v>4</v>
      </c>
      <c r="F102" s="28">
        <v>18</v>
      </c>
      <c r="G102" s="28">
        <v>5</v>
      </c>
      <c r="H102" s="28">
        <v>10</v>
      </c>
      <c r="I102" s="28">
        <v>35</v>
      </c>
      <c r="J102" s="28">
        <v>3</v>
      </c>
      <c r="K102" s="28">
        <v>0</v>
      </c>
    </row>
    <row r="103" spans="1:11" ht="12.75">
      <c r="A103" s="28">
        <v>23</v>
      </c>
      <c r="B103" s="28" t="s">
        <v>169</v>
      </c>
      <c r="C103" s="28" t="s">
        <v>226</v>
      </c>
      <c r="D103" s="28">
        <v>24</v>
      </c>
      <c r="E103" s="28">
        <v>2</v>
      </c>
      <c r="F103" s="28">
        <v>10</v>
      </c>
      <c r="G103" s="28">
        <v>8</v>
      </c>
      <c r="H103" s="28">
        <v>4</v>
      </c>
      <c r="I103" s="28">
        <v>18</v>
      </c>
      <c r="J103" s="28">
        <v>5</v>
      </c>
      <c r="K103" s="28">
        <v>10</v>
      </c>
    </row>
    <row r="104" spans="1:11" ht="12.75">
      <c r="A104" s="28">
        <v>24</v>
      </c>
      <c r="B104" s="28" t="s">
        <v>179</v>
      </c>
      <c r="C104" s="28" t="s">
        <v>227</v>
      </c>
      <c r="D104" s="28">
        <v>10</v>
      </c>
      <c r="E104" s="28">
        <v>1</v>
      </c>
      <c r="F104" s="28">
        <v>3</v>
      </c>
      <c r="G104" s="28">
        <v>6</v>
      </c>
      <c r="H104" s="28">
        <v>0</v>
      </c>
      <c r="I104" s="28">
        <v>56</v>
      </c>
      <c r="J104" s="28">
        <v>28</v>
      </c>
      <c r="K104" s="28">
        <v>5</v>
      </c>
    </row>
    <row r="105" spans="1:11" ht="12.75">
      <c r="A105" s="28">
        <v>25</v>
      </c>
      <c r="B105" s="28" t="s">
        <v>185</v>
      </c>
      <c r="C105" s="28" t="s">
        <v>228</v>
      </c>
      <c r="D105" s="28">
        <v>86</v>
      </c>
      <c r="E105" s="28">
        <v>5</v>
      </c>
      <c r="F105" s="28">
        <v>35</v>
      </c>
      <c r="G105" s="28">
        <v>34</v>
      </c>
      <c r="H105" s="28">
        <v>12</v>
      </c>
      <c r="I105" s="28">
        <v>88</v>
      </c>
      <c r="J105" s="28">
        <v>19</v>
      </c>
      <c r="K105" s="28">
        <v>3</v>
      </c>
    </row>
    <row r="106" spans="1:11" ht="12.75">
      <c r="A106" s="28">
        <v>26</v>
      </c>
      <c r="B106" s="28" t="s">
        <v>185</v>
      </c>
      <c r="C106" s="28" t="s">
        <v>229</v>
      </c>
      <c r="D106" s="28">
        <v>72</v>
      </c>
      <c r="E106" s="28">
        <v>8</v>
      </c>
      <c r="F106" s="28">
        <v>27</v>
      </c>
      <c r="G106" s="28">
        <v>18</v>
      </c>
      <c r="H106" s="28">
        <v>19</v>
      </c>
      <c r="I106" s="28">
        <v>120</v>
      </c>
      <c r="J106" s="28">
        <v>73</v>
      </c>
      <c r="K106" s="28">
        <v>9</v>
      </c>
    </row>
    <row r="107" spans="1:11" ht="12.75">
      <c r="A107" s="28">
        <v>27</v>
      </c>
      <c r="B107" s="28" t="s">
        <v>193</v>
      </c>
      <c r="C107" s="28" t="s">
        <v>230</v>
      </c>
      <c r="D107" s="28">
        <v>45</v>
      </c>
      <c r="E107" s="28">
        <v>1</v>
      </c>
      <c r="F107" s="28">
        <v>33</v>
      </c>
      <c r="G107" s="28">
        <v>9</v>
      </c>
      <c r="H107" s="28">
        <v>2</v>
      </c>
      <c r="I107" s="28">
        <v>37</v>
      </c>
      <c r="J107" s="28">
        <v>13</v>
      </c>
      <c r="K107" s="28">
        <v>4</v>
      </c>
    </row>
    <row r="108" spans="1:11" ht="12.75">
      <c r="A108" s="28">
        <v>28</v>
      </c>
      <c r="B108" s="28" t="s">
        <v>196</v>
      </c>
      <c r="C108" s="28" t="s">
        <v>231</v>
      </c>
      <c r="D108" s="28">
        <v>67</v>
      </c>
      <c r="E108" s="28">
        <v>1</v>
      </c>
      <c r="F108" s="28">
        <v>14</v>
      </c>
      <c r="G108" s="28">
        <v>39</v>
      </c>
      <c r="H108" s="28">
        <v>13</v>
      </c>
      <c r="I108" s="28">
        <v>49</v>
      </c>
      <c r="J108" s="28">
        <v>23</v>
      </c>
      <c r="K108" s="28">
        <v>0</v>
      </c>
    </row>
    <row r="109" spans="1:11" ht="12.75">
      <c r="A109" s="28">
        <v>29</v>
      </c>
      <c r="B109" s="28" t="s">
        <v>198</v>
      </c>
      <c r="C109" s="28" t="s">
        <v>232</v>
      </c>
      <c r="D109" s="28">
        <v>32</v>
      </c>
      <c r="E109" s="28">
        <v>3</v>
      </c>
      <c r="F109" s="28">
        <v>18</v>
      </c>
      <c r="G109" s="28">
        <v>8</v>
      </c>
      <c r="H109" s="28">
        <v>3</v>
      </c>
      <c r="I109" s="28">
        <v>33</v>
      </c>
      <c r="J109" s="28">
        <v>20</v>
      </c>
      <c r="K109" s="28">
        <v>0</v>
      </c>
    </row>
    <row r="110" spans="1:11" ht="12.75">
      <c r="A110" s="28">
        <v>30</v>
      </c>
      <c r="B110" s="28" t="s">
        <v>200</v>
      </c>
      <c r="C110" s="28" t="s">
        <v>233</v>
      </c>
      <c r="D110" s="28">
        <v>171</v>
      </c>
      <c r="E110" s="28">
        <v>42</v>
      </c>
      <c r="F110" s="28">
        <v>70</v>
      </c>
      <c r="G110" s="28">
        <v>29</v>
      </c>
      <c r="H110" s="28">
        <v>30</v>
      </c>
      <c r="I110" s="28">
        <v>44</v>
      </c>
      <c r="J110" s="28">
        <v>23</v>
      </c>
      <c r="K110" s="28">
        <v>0</v>
      </c>
    </row>
    <row r="111" spans="1:11" ht="12.75">
      <c r="A111" s="28">
        <v>31</v>
      </c>
      <c r="B111" s="28" t="s">
        <v>234</v>
      </c>
      <c r="C111" s="28" t="s">
        <v>235</v>
      </c>
      <c r="D111" s="28">
        <v>31</v>
      </c>
      <c r="E111" s="28">
        <v>2</v>
      </c>
      <c r="F111" s="28">
        <v>12</v>
      </c>
      <c r="G111" s="28">
        <v>12</v>
      </c>
      <c r="H111" s="28">
        <v>5</v>
      </c>
      <c r="I111" s="28">
        <v>31</v>
      </c>
      <c r="J111" s="28">
        <v>9</v>
      </c>
      <c r="K111" s="28">
        <v>4</v>
      </c>
    </row>
    <row r="112" spans="1:11" ht="15.75">
      <c r="A112" s="32">
        <v>31</v>
      </c>
      <c r="B112" s="41"/>
      <c r="C112" s="32" t="s">
        <v>236</v>
      </c>
      <c r="D112" s="32">
        <f aca="true" t="shared" si="1" ref="D112:K112">(D81+D82+D83+D84+D85+D86+D87+D88+D89+D90+D91+D92+D93+D94+D95+D96+D97+D98+D99+D100+D101+D102+D103+D104+D105+D106+D107+D108+D109+D110+D111)</f>
        <v>1787</v>
      </c>
      <c r="E112" s="32">
        <f t="shared" si="1"/>
        <v>273</v>
      </c>
      <c r="F112" s="32">
        <f t="shared" si="1"/>
        <v>740</v>
      </c>
      <c r="G112" s="32">
        <f t="shared" si="1"/>
        <v>489</v>
      </c>
      <c r="H112" s="32">
        <f t="shared" si="1"/>
        <v>285</v>
      </c>
      <c r="I112" s="32">
        <f t="shared" si="1"/>
        <v>1508</v>
      </c>
      <c r="J112" s="32">
        <f t="shared" si="1"/>
        <v>666</v>
      </c>
      <c r="K112" s="32">
        <f t="shared" si="1"/>
        <v>252</v>
      </c>
    </row>
    <row r="113" spans="1:11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</row>
    <row r="114" spans="1:11" ht="18">
      <c r="A114" s="34">
        <v>106</v>
      </c>
      <c r="B114" s="41"/>
      <c r="C114" s="34" t="s">
        <v>237</v>
      </c>
      <c r="D114" s="34">
        <f aca="true" t="shared" si="2" ref="D114:K114">(D79+D112)</f>
        <v>1902</v>
      </c>
      <c r="E114" s="34">
        <f t="shared" si="2"/>
        <v>313</v>
      </c>
      <c r="F114" s="34">
        <f t="shared" si="2"/>
        <v>786</v>
      </c>
      <c r="G114" s="34">
        <f t="shared" si="2"/>
        <v>507</v>
      </c>
      <c r="H114" s="34">
        <f t="shared" si="2"/>
        <v>296</v>
      </c>
      <c r="I114" s="34">
        <f t="shared" si="2"/>
        <v>1555</v>
      </c>
      <c r="J114" s="34">
        <f t="shared" si="2"/>
        <v>1081</v>
      </c>
      <c r="K114" s="34">
        <f t="shared" si="2"/>
        <v>533</v>
      </c>
    </row>
  </sheetData>
  <sheetProtection password="CE88" sheet="1" objects="1" scenarios="1"/>
  <mergeCells count="5">
    <mergeCell ref="A113:K113"/>
    <mergeCell ref="A1:A2"/>
    <mergeCell ref="B1:B2"/>
    <mergeCell ref="C1:C2"/>
    <mergeCell ref="A80:K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Italic"&amp;12 7. Personu sadalījums pēc saslimšanas pamatdiagnozēm</oddHeader>
    <oddFooter>&amp;L&amp;"Arial,Italic"&amp;8SPP SIA daļa
&amp;D&amp;R&amp;P+45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pane xSplit="3" ySplit="3" topLeftCell="D10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" sqref="E4"/>
    </sheetView>
  </sheetViews>
  <sheetFormatPr defaultColWidth="9.140625" defaultRowHeight="12.75"/>
  <cols>
    <col min="1" max="1" width="4.28125" style="102" customWidth="1"/>
    <col min="2" max="2" width="14.57421875" style="103" customWidth="1"/>
    <col min="3" max="3" width="33.57421875" style="103" customWidth="1"/>
    <col min="4" max="5" width="11.28125" style="0" customWidth="1"/>
    <col min="6" max="7" width="9.8515625" style="0" customWidth="1"/>
    <col min="8" max="9" width="8.57421875" style="0" customWidth="1"/>
    <col min="10" max="11" width="9.00390625" style="0" customWidth="1"/>
    <col min="12" max="13" width="8.140625" style="0" customWidth="1"/>
    <col min="14" max="15" width="10.00390625" style="0" customWidth="1"/>
    <col min="16" max="17" width="8.421875" style="0" customWidth="1"/>
    <col min="18" max="19" width="10.8515625" style="0" customWidth="1"/>
  </cols>
  <sheetData>
    <row r="1" spans="1:19" s="22" customFormat="1" ht="17.25" customHeight="1">
      <c r="A1" s="199" t="s">
        <v>84</v>
      </c>
      <c r="B1" s="193" t="s">
        <v>85</v>
      </c>
      <c r="C1" s="193" t="s">
        <v>86</v>
      </c>
      <c r="D1" s="36" t="s">
        <v>448</v>
      </c>
      <c r="E1" s="36"/>
      <c r="F1" s="36" t="s">
        <v>449</v>
      </c>
      <c r="G1" s="36"/>
      <c r="H1" s="36" t="s">
        <v>450</v>
      </c>
      <c r="I1" s="36"/>
      <c r="J1" s="36" t="s">
        <v>451</v>
      </c>
      <c r="K1" s="36"/>
      <c r="L1" s="36" t="s">
        <v>452</v>
      </c>
      <c r="M1" s="36"/>
      <c r="N1" s="36" t="s">
        <v>453</v>
      </c>
      <c r="O1" s="36"/>
      <c r="P1" s="36" t="s">
        <v>454</v>
      </c>
      <c r="Q1" s="36"/>
      <c r="R1" s="78" t="s">
        <v>455</v>
      </c>
      <c r="S1" s="79"/>
    </row>
    <row r="2" spans="1:19" ht="69" customHeight="1">
      <c r="A2" s="200"/>
      <c r="B2" s="194"/>
      <c r="C2" s="194"/>
      <c r="D2" s="201" t="s">
        <v>456</v>
      </c>
      <c r="E2" s="202"/>
      <c r="F2" s="196" t="s">
        <v>457</v>
      </c>
      <c r="G2" s="197"/>
      <c r="H2" s="196" t="s">
        <v>458</v>
      </c>
      <c r="I2" s="197"/>
      <c r="J2" s="196" t="s">
        <v>459</v>
      </c>
      <c r="K2" s="197"/>
      <c r="L2" s="196" t="s">
        <v>460</v>
      </c>
      <c r="M2" s="197"/>
      <c r="N2" s="196" t="s">
        <v>461</v>
      </c>
      <c r="O2" s="197"/>
      <c r="P2" s="196" t="s">
        <v>462</v>
      </c>
      <c r="Q2" s="197"/>
      <c r="R2" s="198" t="s">
        <v>463</v>
      </c>
      <c r="S2" s="198"/>
    </row>
    <row r="3" spans="1:19" s="76" customFormat="1" ht="12">
      <c r="A3" s="81" t="s">
        <v>92</v>
      </c>
      <c r="B3" s="65" t="s">
        <v>93</v>
      </c>
      <c r="C3" s="65" t="s">
        <v>94</v>
      </c>
      <c r="D3" s="65" t="s">
        <v>95</v>
      </c>
      <c r="E3" s="65"/>
      <c r="F3" s="65" t="s">
        <v>96</v>
      </c>
      <c r="G3" s="65"/>
      <c r="H3" s="65" t="s">
        <v>97</v>
      </c>
      <c r="I3" s="65"/>
      <c r="J3" s="65" t="s">
        <v>250</v>
      </c>
      <c r="K3" s="65"/>
      <c r="L3" s="65" t="s">
        <v>251</v>
      </c>
      <c r="M3" s="65"/>
      <c r="N3" s="65" t="s">
        <v>252</v>
      </c>
      <c r="O3" s="65"/>
      <c r="P3" s="65" t="s">
        <v>312</v>
      </c>
      <c r="Q3" s="65"/>
      <c r="R3" s="82" t="s">
        <v>313</v>
      </c>
      <c r="S3" s="83"/>
    </row>
    <row r="4" spans="1:19" s="76" customFormat="1" ht="12">
      <c r="A4" s="81"/>
      <c r="B4" s="65"/>
      <c r="C4" s="65"/>
      <c r="D4" s="65" t="s">
        <v>464</v>
      </c>
      <c r="E4" s="65" t="s">
        <v>629</v>
      </c>
      <c r="F4" s="65" t="s">
        <v>464</v>
      </c>
      <c r="G4" s="65" t="s">
        <v>629</v>
      </c>
      <c r="H4" s="65" t="s">
        <v>464</v>
      </c>
      <c r="I4" s="65" t="s">
        <v>629</v>
      </c>
      <c r="J4" s="65" t="s">
        <v>464</v>
      </c>
      <c r="K4" s="65" t="s">
        <v>629</v>
      </c>
      <c r="L4" s="65" t="s">
        <v>464</v>
      </c>
      <c r="M4" s="65" t="s">
        <v>629</v>
      </c>
      <c r="N4" s="65" t="s">
        <v>464</v>
      </c>
      <c r="O4" s="65" t="s">
        <v>629</v>
      </c>
      <c r="P4" s="65" t="s">
        <v>464</v>
      </c>
      <c r="Q4" s="65" t="s">
        <v>629</v>
      </c>
      <c r="R4" s="65" t="s">
        <v>464</v>
      </c>
      <c r="S4" s="65" t="s">
        <v>629</v>
      </c>
    </row>
    <row r="5" spans="1:19" s="76" customFormat="1" ht="12" hidden="1">
      <c r="A5" s="81"/>
      <c r="B5" s="65"/>
      <c r="C5" s="65"/>
      <c r="D5" s="65"/>
      <c r="E5" s="65" t="s">
        <v>465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83"/>
    </row>
    <row r="6" spans="1:19" ht="12.75">
      <c r="A6" s="84">
        <v>1</v>
      </c>
      <c r="B6" s="86" t="s">
        <v>98</v>
      </c>
      <c r="C6" s="86" t="s">
        <v>99</v>
      </c>
      <c r="D6" s="29">
        <v>461525</v>
      </c>
      <c r="E6" s="29">
        <f>D6/$E$5</f>
        <v>656690.9124023198</v>
      </c>
      <c r="F6" s="29">
        <v>82193</v>
      </c>
      <c r="G6" s="29">
        <f>F6/$E$5</f>
        <v>116950.10273134473</v>
      </c>
      <c r="H6" s="29">
        <v>11725</v>
      </c>
      <c r="I6" s="29">
        <f aca="true" t="shared" si="0" ref="I6:I37">H6/$E$5</f>
        <v>16683.17197967001</v>
      </c>
      <c r="J6" s="29">
        <v>1773</v>
      </c>
      <c r="K6" s="29">
        <f aca="true" t="shared" si="1" ref="K6:K37">J6/$E$5</f>
        <v>2522.751720252019</v>
      </c>
      <c r="L6" s="29">
        <v>6964</v>
      </c>
      <c r="M6" s="29">
        <f aca="true" t="shared" si="2" ref="M6:M37">L6/$E$5</f>
        <v>9908.879289247074</v>
      </c>
      <c r="N6" s="29">
        <v>27480</v>
      </c>
      <c r="O6" s="29">
        <f aca="true" t="shared" si="3" ref="O6:O37">N6/$E$5</f>
        <v>39100.51735619035</v>
      </c>
      <c r="P6" s="29">
        <v>1099</v>
      </c>
      <c r="Q6" s="29">
        <f aca="true" t="shared" si="4" ref="Q6:Q37">P6/$E$5</f>
        <v>1563.7361198854874</v>
      </c>
      <c r="R6" s="29">
        <v>330291</v>
      </c>
      <c r="S6" s="29">
        <f aca="true" t="shared" si="5" ref="S6:S37">R6/$E$5</f>
        <v>469961.7532057302</v>
      </c>
    </row>
    <row r="7" spans="1:19" ht="12.75">
      <c r="A7" s="84">
        <v>2</v>
      </c>
      <c r="B7" s="86" t="s">
        <v>100</v>
      </c>
      <c r="C7" s="86" t="s">
        <v>101</v>
      </c>
      <c r="D7" s="29">
        <v>47894</v>
      </c>
      <c r="E7" s="29">
        <f aca="true" t="shared" si="6" ref="E7:G70">D7/$E$5</f>
        <v>68147.02249844908</v>
      </c>
      <c r="F7" s="29">
        <v>8487</v>
      </c>
      <c r="G7" s="29">
        <f t="shared" si="6"/>
        <v>12075.913056840884</v>
      </c>
      <c r="H7" s="29">
        <v>637</v>
      </c>
      <c r="I7" s="29">
        <f t="shared" si="0"/>
        <v>906.3693433731169</v>
      </c>
      <c r="J7" s="29">
        <v>2539</v>
      </c>
      <c r="K7" s="29">
        <f t="shared" si="1"/>
        <v>3612.671527196772</v>
      </c>
      <c r="L7" s="29">
        <v>385</v>
      </c>
      <c r="M7" s="29">
        <f t="shared" si="2"/>
        <v>547.805647093642</v>
      </c>
      <c r="N7" s="29">
        <v>972</v>
      </c>
      <c r="O7" s="29">
        <f t="shared" si="3"/>
        <v>1383.0313999351172</v>
      </c>
      <c r="P7" s="29">
        <v>127</v>
      </c>
      <c r="Q7" s="29">
        <f t="shared" si="4"/>
        <v>180.70471995037025</v>
      </c>
      <c r="R7" s="29">
        <v>34747</v>
      </c>
      <c r="S7" s="29">
        <f t="shared" si="5"/>
        <v>49440.52680405917</v>
      </c>
    </row>
    <row r="8" spans="1:19" ht="12.75">
      <c r="A8" s="84">
        <v>3</v>
      </c>
      <c r="B8" s="86" t="s">
        <v>100</v>
      </c>
      <c r="C8" s="86" t="s">
        <v>102</v>
      </c>
      <c r="D8" s="29">
        <v>313842</v>
      </c>
      <c r="E8" s="29">
        <f t="shared" si="6"/>
        <v>446556.93479263067</v>
      </c>
      <c r="F8" s="29">
        <v>50858</v>
      </c>
      <c r="G8" s="29">
        <f t="shared" si="6"/>
        <v>72364.4145451648</v>
      </c>
      <c r="H8" s="29">
        <v>5671</v>
      </c>
      <c r="I8" s="29">
        <f t="shared" si="0"/>
        <v>8069.106038098816</v>
      </c>
      <c r="J8" s="29">
        <v>1444</v>
      </c>
      <c r="K8" s="29">
        <f t="shared" si="1"/>
        <v>2054.626894553816</v>
      </c>
      <c r="L8" s="29">
        <v>2604</v>
      </c>
      <c r="M8" s="29">
        <f t="shared" si="2"/>
        <v>3705.158194887906</v>
      </c>
      <c r="N8" s="29">
        <v>7747</v>
      </c>
      <c r="O8" s="29">
        <f t="shared" si="3"/>
        <v>11022.987916972585</v>
      </c>
      <c r="P8" s="29">
        <v>1050</v>
      </c>
      <c r="Q8" s="29">
        <f t="shared" si="4"/>
        <v>1494.0154011644784</v>
      </c>
      <c r="R8" s="29">
        <v>244468</v>
      </c>
      <c r="S8" s="29">
        <f t="shared" si="5"/>
        <v>347846.6258017883</v>
      </c>
    </row>
    <row r="9" spans="1:19" ht="12.75">
      <c r="A9" s="84">
        <v>4</v>
      </c>
      <c r="B9" s="86" t="s">
        <v>100</v>
      </c>
      <c r="C9" s="86" t="s">
        <v>103</v>
      </c>
      <c r="D9" s="29">
        <v>208327</v>
      </c>
      <c r="E9" s="29">
        <f t="shared" si="6"/>
        <v>296422.6156937069</v>
      </c>
      <c r="F9" s="29">
        <v>44530</v>
      </c>
      <c r="G9" s="29">
        <f t="shared" si="6"/>
        <v>63360.48172748021</v>
      </c>
      <c r="H9" s="29">
        <v>3058</v>
      </c>
      <c r="I9" s="29">
        <f t="shared" si="0"/>
        <v>4351.141996915214</v>
      </c>
      <c r="J9" s="29">
        <v>3309</v>
      </c>
      <c r="K9" s="29">
        <f t="shared" si="1"/>
        <v>4708.282821384056</v>
      </c>
      <c r="L9" s="29">
        <v>189</v>
      </c>
      <c r="M9" s="29">
        <f t="shared" si="2"/>
        <v>268.9227722096061</v>
      </c>
      <c r="N9" s="29">
        <v>3968</v>
      </c>
      <c r="O9" s="29">
        <f t="shared" si="3"/>
        <v>5645.955344591095</v>
      </c>
      <c r="P9" s="29">
        <v>233</v>
      </c>
      <c r="Q9" s="29">
        <f t="shared" si="4"/>
        <v>331.5291318774509</v>
      </c>
      <c r="R9" s="29">
        <v>153040</v>
      </c>
      <c r="S9" s="29">
        <f t="shared" si="5"/>
        <v>217756.3018992493</v>
      </c>
    </row>
    <row r="10" spans="1:19" ht="12.75">
      <c r="A10" s="84">
        <v>5</v>
      </c>
      <c r="B10" s="86" t="s">
        <v>104</v>
      </c>
      <c r="C10" s="86" t="s">
        <v>105</v>
      </c>
      <c r="D10" s="29">
        <v>336393</v>
      </c>
      <c r="E10" s="29">
        <f t="shared" si="6"/>
        <v>478644.11699421174</v>
      </c>
      <c r="F10" s="29">
        <v>73885</v>
      </c>
      <c r="G10" s="29">
        <f t="shared" si="6"/>
        <v>105128.88372860712</v>
      </c>
      <c r="H10" s="29">
        <v>12033</v>
      </c>
      <c r="I10" s="29">
        <f t="shared" si="0"/>
        <v>17121.416497344922</v>
      </c>
      <c r="J10" s="29">
        <v>4115</v>
      </c>
      <c r="K10" s="29">
        <f t="shared" si="1"/>
        <v>5855.117500754122</v>
      </c>
      <c r="L10" s="29">
        <v>7781</v>
      </c>
      <c r="M10" s="29">
        <f t="shared" si="2"/>
        <v>11071.3655585341</v>
      </c>
      <c r="N10" s="29">
        <v>11754</v>
      </c>
      <c r="O10" s="29">
        <f t="shared" si="3"/>
        <v>16724.435262178362</v>
      </c>
      <c r="P10" s="29">
        <v>1360</v>
      </c>
      <c r="Q10" s="29">
        <f t="shared" si="4"/>
        <v>1935.1056624606576</v>
      </c>
      <c r="R10" s="29">
        <v>225465</v>
      </c>
      <c r="S10" s="29">
        <f t="shared" si="5"/>
        <v>320807.7927843325</v>
      </c>
    </row>
    <row r="11" spans="1:19" ht="12.75">
      <c r="A11" s="84">
        <v>6</v>
      </c>
      <c r="B11" s="86" t="s">
        <v>106</v>
      </c>
      <c r="C11" s="86" t="s">
        <v>107</v>
      </c>
      <c r="D11" s="29">
        <v>145456</v>
      </c>
      <c r="E11" s="29">
        <f t="shared" si="6"/>
        <v>206965.24208740986</v>
      </c>
      <c r="F11" s="29">
        <v>36821</v>
      </c>
      <c r="G11" s="29">
        <f t="shared" si="6"/>
        <v>52391.562939311676</v>
      </c>
      <c r="H11" s="29">
        <v>3110</v>
      </c>
      <c r="I11" s="29">
        <f t="shared" si="0"/>
        <v>4425.131331068122</v>
      </c>
      <c r="J11" s="29">
        <v>3391</v>
      </c>
      <c r="K11" s="29">
        <f t="shared" si="1"/>
        <v>4824.958309855949</v>
      </c>
      <c r="L11" s="29">
        <v>1185</v>
      </c>
      <c r="M11" s="29">
        <f t="shared" si="2"/>
        <v>1686.1030955999113</v>
      </c>
      <c r="N11" s="29">
        <v>2284</v>
      </c>
      <c r="O11" s="29">
        <f t="shared" si="3"/>
        <v>3249.8392154853987</v>
      </c>
      <c r="P11" s="29">
        <v>1944</v>
      </c>
      <c r="Q11" s="29">
        <f t="shared" si="4"/>
        <v>2766.0627998702344</v>
      </c>
      <c r="R11" s="29">
        <v>96721</v>
      </c>
      <c r="S11" s="29">
        <f t="shared" si="5"/>
        <v>137621.5843962186</v>
      </c>
    </row>
    <row r="12" spans="1:19" ht="12.75">
      <c r="A12" s="84">
        <v>7</v>
      </c>
      <c r="B12" s="86" t="s">
        <v>106</v>
      </c>
      <c r="C12" s="86" t="s">
        <v>108</v>
      </c>
      <c r="D12" s="29">
        <v>594002</v>
      </c>
      <c r="E12" s="29">
        <f t="shared" si="6"/>
        <v>845188.7012595262</v>
      </c>
      <c r="F12" s="29">
        <v>166647</v>
      </c>
      <c r="G12" s="29">
        <f t="shared" si="6"/>
        <v>237117.3186265303</v>
      </c>
      <c r="H12" s="29">
        <v>18895</v>
      </c>
      <c r="I12" s="29">
        <f t="shared" si="0"/>
        <v>26885.162861907447</v>
      </c>
      <c r="J12" s="29">
        <v>15573</v>
      </c>
      <c r="K12" s="29">
        <f t="shared" si="1"/>
        <v>22158.38270698516</v>
      </c>
      <c r="L12" s="29">
        <v>6098</v>
      </c>
      <c r="M12" s="29">
        <f t="shared" si="2"/>
        <v>8676.672301239038</v>
      </c>
      <c r="N12" s="29">
        <v>5772</v>
      </c>
      <c r="O12" s="29">
        <f t="shared" si="3"/>
        <v>8212.816090972732</v>
      </c>
      <c r="P12" s="29">
        <v>2560</v>
      </c>
      <c r="Q12" s="29">
        <f t="shared" si="4"/>
        <v>3642.5518352200615</v>
      </c>
      <c r="R12" s="29">
        <v>378457</v>
      </c>
      <c r="S12" s="29">
        <f t="shared" si="5"/>
        <v>538495.7968366714</v>
      </c>
    </row>
    <row r="13" spans="1:19" ht="12.75">
      <c r="A13" s="84">
        <v>8</v>
      </c>
      <c r="B13" s="86" t="s">
        <v>106</v>
      </c>
      <c r="C13" s="86" t="s">
        <v>109</v>
      </c>
      <c r="D13" s="29">
        <v>242097</v>
      </c>
      <c r="E13" s="29">
        <f t="shared" si="6"/>
        <v>344472.99673877785</v>
      </c>
      <c r="F13" s="29">
        <v>54779</v>
      </c>
      <c r="G13" s="29">
        <f t="shared" si="6"/>
        <v>77943.49491465616</v>
      </c>
      <c r="H13" s="29">
        <v>4776</v>
      </c>
      <c r="I13" s="29">
        <f t="shared" si="0"/>
        <v>6795.635767582427</v>
      </c>
      <c r="J13" s="29">
        <v>5071</v>
      </c>
      <c r="K13" s="29">
        <f t="shared" si="1"/>
        <v>7215.382951719114</v>
      </c>
      <c r="L13" s="29">
        <v>1059</v>
      </c>
      <c r="M13" s="29">
        <f t="shared" si="2"/>
        <v>1506.821247460174</v>
      </c>
      <c r="N13" s="29">
        <v>7158</v>
      </c>
      <c r="O13" s="29">
        <f t="shared" si="3"/>
        <v>10184.916420509844</v>
      </c>
      <c r="P13" s="29">
        <v>1030</v>
      </c>
      <c r="Q13" s="29">
        <f t="shared" si="4"/>
        <v>1465.5579649518215</v>
      </c>
      <c r="R13" s="29">
        <v>168224</v>
      </c>
      <c r="S13" s="29">
        <f t="shared" si="5"/>
        <v>239361.18747189827</v>
      </c>
    </row>
    <row r="14" spans="1:19" ht="12.75">
      <c r="A14" s="84">
        <v>9</v>
      </c>
      <c r="B14" s="86" t="s">
        <v>106</v>
      </c>
      <c r="C14" s="86" t="s">
        <v>110</v>
      </c>
      <c r="D14" s="29">
        <v>486266</v>
      </c>
      <c r="E14" s="29">
        <f t="shared" si="6"/>
        <v>691894.1838691869</v>
      </c>
      <c r="F14" s="29">
        <v>83461</v>
      </c>
      <c r="G14" s="29">
        <f t="shared" si="6"/>
        <v>118754.30418722717</v>
      </c>
      <c r="H14" s="29">
        <v>20023</v>
      </c>
      <c r="I14" s="29">
        <f t="shared" si="0"/>
        <v>28490.162264301285</v>
      </c>
      <c r="J14" s="29">
        <v>10754</v>
      </c>
      <c r="K14" s="29">
        <f t="shared" si="1"/>
        <v>15301.563451545524</v>
      </c>
      <c r="L14" s="29">
        <v>3131</v>
      </c>
      <c r="M14" s="29">
        <f t="shared" si="2"/>
        <v>4455.011639091411</v>
      </c>
      <c r="N14" s="29">
        <v>6798</v>
      </c>
      <c r="O14" s="29">
        <f t="shared" si="3"/>
        <v>9672.682568682023</v>
      </c>
      <c r="P14" s="29">
        <v>998</v>
      </c>
      <c r="Q14" s="29">
        <f t="shared" si="4"/>
        <v>1420.0260670115708</v>
      </c>
      <c r="R14" s="29">
        <v>361101</v>
      </c>
      <c r="S14" s="29">
        <f t="shared" si="5"/>
        <v>513800.43369132787</v>
      </c>
    </row>
    <row r="15" spans="1:19" ht="12.75">
      <c r="A15" s="84">
        <v>10</v>
      </c>
      <c r="B15" s="86" t="s">
        <v>106</v>
      </c>
      <c r="C15" s="86" t="s">
        <v>111</v>
      </c>
      <c r="D15" s="29">
        <v>668928</v>
      </c>
      <c r="E15" s="29">
        <f t="shared" si="6"/>
        <v>951798.794543002</v>
      </c>
      <c r="F15" s="29">
        <v>166412</v>
      </c>
      <c r="G15" s="29">
        <f t="shared" si="6"/>
        <v>236782.9437510316</v>
      </c>
      <c r="H15" s="29">
        <v>15321</v>
      </c>
      <c r="I15" s="29">
        <f t="shared" si="0"/>
        <v>21799.819010705687</v>
      </c>
      <c r="J15" s="29">
        <v>59093</v>
      </c>
      <c r="K15" s="29">
        <f t="shared" si="1"/>
        <v>84081.76390572621</v>
      </c>
      <c r="L15" s="29">
        <v>1976</v>
      </c>
      <c r="M15" s="29">
        <f t="shared" si="2"/>
        <v>2811.594697810485</v>
      </c>
      <c r="N15" s="29">
        <v>43925</v>
      </c>
      <c r="O15" s="29">
        <f t="shared" si="3"/>
        <v>62499.644282047346</v>
      </c>
      <c r="P15" s="29">
        <v>500</v>
      </c>
      <c r="Q15" s="29">
        <f t="shared" si="4"/>
        <v>711.4359053164183</v>
      </c>
      <c r="R15" s="29">
        <v>381701</v>
      </c>
      <c r="S15" s="29">
        <f t="shared" si="5"/>
        <v>543111.5929903643</v>
      </c>
    </row>
    <row r="16" spans="1:19" ht="12.75">
      <c r="A16" s="84">
        <v>11</v>
      </c>
      <c r="B16" s="86" t="s">
        <v>106</v>
      </c>
      <c r="C16" s="86" t="s">
        <v>112</v>
      </c>
      <c r="D16" s="29">
        <v>29067</v>
      </c>
      <c r="E16" s="29">
        <f t="shared" si="6"/>
        <v>41358.61491966466</v>
      </c>
      <c r="F16" s="29">
        <v>5838</v>
      </c>
      <c r="G16" s="29">
        <f t="shared" si="6"/>
        <v>8306.725630474499</v>
      </c>
      <c r="H16" s="29">
        <v>331</v>
      </c>
      <c r="I16" s="29">
        <f t="shared" si="0"/>
        <v>470.9705693194689</v>
      </c>
      <c r="J16" s="29">
        <v>550</v>
      </c>
      <c r="K16" s="29">
        <f t="shared" si="1"/>
        <v>782.5794958480601</v>
      </c>
      <c r="L16" s="29">
        <v>0</v>
      </c>
      <c r="M16" s="29">
        <f t="shared" si="2"/>
        <v>0</v>
      </c>
      <c r="N16" s="29">
        <v>547</v>
      </c>
      <c r="O16" s="29">
        <f t="shared" si="3"/>
        <v>778.3108804161616</v>
      </c>
      <c r="P16" s="29">
        <v>24</v>
      </c>
      <c r="Q16" s="29">
        <f t="shared" si="4"/>
        <v>34.148923455188076</v>
      </c>
      <c r="R16" s="29">
        <v>21777</v>
      </c>
      <c r="S16" s="29">
        <f t="shared" si="5"/>
        <v>30985.87942015128</v>
      </c>
    </row>
    <row r="17" spans="1:19" ht="12.75">
      <c r="A17" s="84">
        <v>12</v>
      </c>
      <c r="B17" s="86" t="s">
        <v>113</v>
      </c>
      <c r="C17" s="86" t="s">
        <v>114</v>
      </c>
      <c r="D17" s="29">
        <v>204629</v>
      </c>
      <c r="E17" s="29">
        <f t="shared" si="6"/>
        <v>291160.8357379867</v>
      </c>
      <c r="F17" s="29">
        <v>73959</v>
      </c>
      <c r="G17" s="29">
        <f t="shared" si="6"/>
        <v>105234.17624259395</v>
      </c>
      <c r="H17" s="29">
        <v>9277</v>
      </c>
      <c r="I17" s="29">
        <f t="shared" si="0"/>
        <v>13199.981787240824</v>
      </c>
      <c r="J17" s="29">
        <v>1355</v>
      </c>
      <c r="K17" s="29">
        <f t="shared" si="1"/>
        <v>1927.9913034074934</v>
      </c>
      <c r="L17" s="29">
        <v>3222</v>
      </c>
      <c r="M17" s="29">
        <f t="shared" si="2"/>
        <v>4584.492973858999</v>
      </c>
      <c r="N17" s="29">
        <v>2999</v>
      </c>
      <c r="O17" s="29">
        <f t="shared" si="3"/>
        <v>4267.192560087877</v>
      </c>
      <c r="P17" s="29">
        <v>79</v>
      </c>
      <c r="Q17" s="29">
        <f t="shared" si="4"/>
        <v>112.40687303999408</v>
      </c>
      <c r="R17" s="29">
        <v>113738</v>
      </c>
      <c r="S17" s="29">
        <f t="shared" si="5"/>
        <v>161834.59399775756</v>
      </c>
    </row>
    <row r="18" spans="1:19" ht="12.75">
      <c r="A18" s="84">
        <v>13</v>
      </c>
      <c r="B18" s="86" t="s">
        <v>115</v>
      </c>
      <c r="C18" s="86" t="s">
        <v>116</v>
      </c>
      <c r="D18" s="29">
        <v>169545</v>
      </c>
      <c r="E18" s="29">
        <f t="shared" si="6"/>
        <v>241240.80113374427</v>
      </c>
      <c r="F18" s="29">
        <v>28116</v>
      </c>
      <c r="G18" s="29">
        <f t="shared" si="6"/>
        <v>40005.46382775283</v>
      </c>
      <c r="H18" s="29">
        <v>5112</v>
      </c>
      <c r="I18" s="29">
        <f t="shared" si="0"/>
        <v>7273.72069595506</v>
      </c>
      <c r="J18" s="29">
        <v>7927</v>
      </c>
      <c r="K18" s="29">
        <f t="shared" si="1"/>
        <v>11279.104842886494</v>
      </c>
      <c r="L18" s="29">
        <v>926</v>
      </c>
      <c r="M18" s="29">
        <f t="shared" si="2"/>
        <v>1317.5792966460067</v>
      </c>
      <c r="N18" s="29">
        <v>15203</v>
      </c>
      <c r="O18" s="29">
        <f t="shared" si="3"/>
        <v>21631.920137051013</v>
      </c>
      <c r="P18" s="29">
        <v>1046</v>
      </c>
      <c r="Q18" s="29">
        <f t="shared" si="4"/>
        <v>1488.323913921947</v>
      </c>
      <c r="R18" s="29">
        <v>111215</v>
      </c>
      <c r="S18" s="29">
        <f t="shared" si="5"/>
        <v>158244.68841953092</v>
      </c>
    </row>
    <row r="19" spans="1:19" ht="12.75">
      <c r="A19" s="84">
        <v>14</v>
      </c>
      <c r="B19" s="86" t="s">
        <v>115</v>
      </c>
      <c r="C19" s="86" t="s">
        <v>117</v>
      </c>
      <c r="D19" s="29">
        <v>105578</v>
      </c>
      <c r="E19" s="29">
        <f t="shared" si="6"/>
        <v>150223.96002299362</v>
      </c>
      <c r="F19" s="29">
        <v>13938</v>
      </c>
      <c r="G19" s="29">
        <f t="shared" si="6"/>
        <v>19831.987296600477</v>
      </c>
      <c r="H19" s="29">
        <v>704</v>
      </c>
      <c r="I19" s="29">
        <f t="shared" si="0"/>
        <v>1001.7017546855169</v>
      </c>
      <c r="J19" s="29">
        <v>2756</v>
      </c>
      <c r="K19" s="29">
        <f t="shared" si="1"/>
        <v>3921.4347101040976</v>
      </c>
      <c r="L19" s="29">
        <v>0</v>
      </c>
      <c r="M19" s="29">
        <f t="shared" si="2"/>
        <v>0</v>
      </c>
      <c r="N19" s="29">
        <v>417</v>
      </c>
      <c r="O19" s="29">
        <f t="shared" si="3"/>
        <v>593.3375450338929</v>
      </c>
      <c r="P19" s="29">
        <v>138</v>
      </c>
      <c r="Q19" s="29">
        <f t="shared" si="4"/>
        <v>196.35630986733145</v>
      </c>
      <c r="R19" s="29">
        <v>87625</v>
      </c>
      <c r="S19" s="29">
        <f t="shared" si="5"/>
        <v>124679.1424067023</v>
      </c>
    </row>
    <row r="20" spans="1:19" ht="12.75">
      <c r="A20" s="84">
        <v>15</v>
      </c>
      <c r="B20" s="86" t="s">
        <v>115</v>
      </c>
      <c r="C20" s="86" t="s">
        <v>118</v>
      </c>
      <c r="D20" s="29">
        <v>19013</v>
      </c>
      <c r="E20" s="29">
        <f t="shared" si="6"/>
        <v>27053.06173556212</v>
      </c>
      <c r="F20" s="29">
        <v>3979</v>
      </c>
      <c r="G20" s="29">
        <f t="shared" si="6"/>
        <v>5661.606934508057</v>
      </c>
      <c r="H20" s="29">
        <v>138</v>
      </c>
      <c r="I20" s="29">
        <f t="shared" si="0"/>
        <v>196.35630986733145</v>
      </c>
      <c r="J20" s="29">
        <v>210</v>
      </c>
      <c r="K20" s="29">
        <f t="shared" si="1"/>
        <v>298.80308023289564</v>
      </c>
      <c r="L20" s="29">
        <v>72</v>
      </c>
      <c r="M20" s="29">
        <f t="shared" si="2"/>
        <v>102.44677036556423</v>
      </c>
      <c r="N20" s="29">
        <v>320</v>
      </c>
      <c r="O20" s="29">
        <f t="shared" si="3"/>
        <v>455.3189794025077</v>
      </c>
      <c r="P20" s="29">
        <v>55</v>
      </c>
      <c r="Q20" s="29">
        <f t="shared" si="4"/>
        <v>78.25794958480601</v>
      </c>
      <c r="R20" s="29">
        <v>14239</v>
      </c>
      <c r="S20" s="29">
        <f t="shared" si="5"/>
        <v>20260.27171160096</v>
      </c>
    </row>
    <row r="21" spans="1:19" ht="12.75">
      <c r="A21" s="84">
        <v>16</v>
      </c>
      <c r="B21" s="86" t="s">
        <v>119</v>
      </c>
      <c r="C21" s="86" t="s">
        <v>120</v>
      </c>
      <c r="D21" s="29">
        <v>235832</v>
      </c>
      <c r="E21" s="29">
        <f t="shared" si="6"/>
        <v>335558.7048451631</v>
      </c>
      <c r="F21" s="29">
        <v>63666</v>
      </c>
      <c r="G21" s="29">
        <f t="shared" si="6"/>
        <v>90588.55669575017</v>
      </c>
      <c r="H21" s="29">
        <v>10160</v>
      </c>
      <c r="I21" s="29">
        <f t="shared" si="0"/>
        <v>14456.377596029619</v>
      </c>
      <c r="J21" s="29">
        <v>10974</v>
      </c>
      <c r="K21" s="29">
        <f t="shared" si="1"/>
        <v>15614.595249884747</v>
      </c>
      <c r="L21" s="29">
        <v>2411</v>
      </c>
      <c r="M21" s="29">
        <f t="shared" si="2"/>
        <v>3430.5439354357686</v>
      </c>
      <c r="N21" s="29">
        <v>4712</v>
      </c>
      <c r="O21" s="29">
        <f t="shared" si="3"/>
        <v>6704.571971701926</v>
      </c>
      <c r="P21" s="29">
        <v>2329</v>
      </c>
      <c r="Q21" s="29">
        <f t="shared" si="4"/>
        <v>3313.868446963876</v>
      </c>
      <c r="R21" s="29">
        <v>141580</v>
      </c>
      <c r="S21" s="29">
        <f t="shared" si="5"/>
        <v>201450.190949397</v>
      </c>
    </row>
    <row r="22" spans="1:19" ht="12.75">
      <c r="A22" s="84">
        <v>17</v>
      </c>
      <c r="B22" s="86" t="s">
        <v>121</v>
      </c>
      <c r="C22" s="86" t="s">
        <v>122</v>
      </c>
      <c r="D22" s="29">
        <v>415000</v>
      </c>
      <c r="E22" s="29">
        <f t="shared" si="6"/>
        <v>590491.8014126271</v>
      </c>
      <c r="F22" s="29">
        <v>98176</v>
      </c>
      <c r="G22" s="29">
        <f t="shared" si="6"/>
        <v>139691.86288068935</v>
      </c>
      <c r="H22" s="29">
        <v>11841</v>
      </c>
      <c r="I22" s="29">
        <f t="shared" si="0"/>
        <v>16848.225109703417</v>
      </c>
      <c r="J22" s="29">
        <v>8353</v>
      </c>
      <c r="K22" s="29">
        <f t="shared" si="1"/>
        <v>11885.248234216084</v>
      </c>
      <c r="L22" s="29">
        <v>1526</v>
      </c>
      <c r="M22" s="29">
        <f t="shared" si="2"/>
        <v>2171.3023830257084</v>
      </c>
      <c r="N22" s="29">
        <v>14200</v>
      </c>
      <c r="O22" s="29">
        <f t="shared" si="3"/>
        <v>20204.779710986277</v>
      </c>
      <c r="P22" s="29">
        <v>1667</v>
      </c>
      <c r="Q22" s="29">
        <f t="shared" si="4"/>
        <v>2371.9273083249386</v>
      </c>
      <c r="R22" s="29">
        <v>279237</v>
      </c>
      <c r="S22" s="29">
        <f t="shared" si="5"/>
        <v>397318.4557856814</v>
      </c>
    </row>
    <row r="23" spans="1:19" ht="12.75">
      <c r="A23" s="84">
        <v>18</v>
      </c>
      <c r="B23" s="86" t="s">
        <v>123</v>
      </c>
      <c r="C23" s="86" t="s">
        <v>124</v>
      </c>
      <c r="D23" s="29">
        <v>43477</v>
      </c>
      <c r="E23" s="29">
        <f t="shared" si="6"/>
        <v>61862.19771088383</v>
      </c>
      <c r="F23" s="29">
        <v>8750</v>
      </c>
      <c r="G23" s="29">
        <f t="shared" si="6"/>
        <v>12450.128343037319</v>
      </c>
      <c r="H23" s="29">
        <v>1010</v>
      </c>
      <c r="I23" s="29">
        <f t="shared" si="0"/>
        <v>1437.100528739165</v>
      </c>
      <c r="J23" s="29">
        <v>841</v>
      </c>
      <c r="K23" s="29">
        <f t="shared" si="1"/>
        <v>1196.6351927422154</v>
      </c>
      <c r="L23" s="29">
        <v>734</v>
      </c>
      <c r="M23" s="29">
        <f t="shared" si="2"/>
        <v>1044.387909004502</v>
      </c>
      <c r="N23" s="29">
        <v>909</v>
      </c>
      <c r="O23" s="29">
        <f t="shared" si="3"/>
        <v>1293.3904758652484</v>
      </c>
      <c r="P23" s="29">
        <v>685</v>
      </c>
      <c r="Q23" s="29">
        <f t="shared" si="4"/>
        <v>974.667190283493</v>
      </c>
      <c r="R23" s="29">
        <v>30548</v>
      </c>
      <c r="S23" s="29">
        <f t="shared" si="5"/>
        <v>43465.88807121189</v>
      </c>
    </row>
    <row r="24" spans="1:19" ht="12.75">
      <c r="A24" s="84">
        <v>19</v>
      </c>
      <c r="B24" s="86" t="s">
        <v>123</v>
      </c>
      <c r="C24" s="86" t="s">
        <v>125</v>
      </c>
      <c r="D24" s="29">
        <v>110875</v>
      </c>
      <c r="E24" s="29">
        <f t="shared" si="6"/>
        <v>157760.91200391576</v>
      </c>
      <c r="F24" s="29">
        <v>17937</v>
      </c>
      <c r="G24" s="29">
        <f t="shared" si="6"/>
        <v>25522.05166732119</v>
      </c>
      <c r="H24" s="29">
        <v>2161</v>
      </c>
      <c r="I24" s="29">
        <f t="shared" si="0"/>
        <v>3074.8259827775596</v>
      </c>
      <c r="J24" s="29">
        <v>1299</v>
      </c>
      <c r="K24" s="29">
        <f t="shared" si="1"/>
        <v>1848.3104820120545</v>
      </c>
      <c r="L24" s="29">
        <v>791</v>
      </c>
      <c r="M24" s="29">
        <f t="shared" si="2"/>
        <v>1125.4916022105738</v>
      </c>
      <c r="N24" s="29">
        <v>5230</v>
      </c>
      <c r="O24" s="29">
        <f t="shared" si="3"/>
        <v>7441.619569609735</v>
      </c>
      <c r="P24" s="29">
        <v>427</v>
      </c>
      <c r="Q24" s="29">
        <f t="shared" si="4"/>
        <v>607.5662631402212</v>
      </c>
      <c r="R24" s="29">
        <v>83030</v>
      </c>
      <c r="S24" s="29">
        <f t="shared" si="5"/>
        <v>118141.04643684441</v>
      </c>
    </row>
    <row r="25" spans="1:19" ht="12.75">
      <c r="A25" s="84">
        <v>20</v>
      </c>
      <c r="B25" s="86" t="s">
        <v>123</v>
      </c>
      <c r="C25" s="86" t="s">
        <v>126</v>
      </c>
      <c r="D25" s="29">
        <v>130952</v>
      </c>
      <c r="E25" s="29">
        <f t="shared" si="6"/>
        <v>186327.9093459912</v>
      </c>
      <c r="F25" s="29">
        <v>19820</v>
      </c>
      <c r="G25" s="29">
        <f t="shared" si="6"/>
        <v>28201.31928674282</v>
      </c>
      <c r="H25" s="29">
        <v>3960</v>
      </c>
      <c r="I25" s="29">
        <f t="shared" si="0"/>
        <v>5634.572370106032</v>
      </c>
      <c r="J25" s="29">
        <v>3722</v>
      </c>
      <c r="K25" s="29">
        <f t="shared" si="1"/>
        <v>5295.928879175417</v>
      </c>
      <c r="L25" s="29">
        <v>3210</v>
      </c>
      <c r="M25" s="29">
        <f t="shared" si="2"/>
        <v>4567.418512131405</v>
      </c>
      <c r="N25" s="29">
        <v>20534</v>
      </c>
      <c r="O25" s="29">
        <f t="shared" si="3"/>
        <v>29217.249759534665</v>
      </c>
      <c r="P25" s="29">
        <v>260</v>
      </c>
      <c r="Q25" s="29">
        <f t="shared" si="4"/>
        <v>369.9466707645375</v>
      </c>
      <c r="R25" s="29">
        <v>79446</v>
      </c>
      <c r="S25" s="29">
        <f t="shared" si="5"/>
        <v>113041.47386753633</v>
      </c>
    </row>
    <row r="26" spans="1:19" ht="12.75">
      <c r="A26" s="84">
        <v>21</v>
      </c>
      <c r="B26" s="86" t="s">
        <v>127</v>
      </c>
      <c r="C26" s="86" t="s">
        <v>128</v>
      </c>
      <c r="D26" s="29">
        <v>242256</v>
      </c>
      <c r="E26" s="29">
        <f t="shared" si="6"/>
        <v>344699.23335666844</v>
      </c>
      <c r="F26" s="29">
        <v>32674</v>
      </c>
      <c r="G26" s="29">
        <f t="shared" si="6"/>
        <v>46490.9135406173</v>
      </c>
      <c r="H26" s="29">
        <v>6337</v>
      </c>
      <c r="I26" s="29">
        <f t="shared" si="0"/>
        <v>9016.738663980284</v>
      </c>
      <c r="J26" s="29">
        <v>3762</v>
      </c>
      <c r="K26" s="29">
        <f t="shared" si="1"/>
        <v>5352.843751600731</v>
      </c>
      <c r="L26" s="29">
        <v>1023</v>
      </c>
      <c r="M26" s="29">
        <f t="shared" si="2"/>
        <v>1455.5978622773916</v>
      </c>
      <c r="N26" s="29">
        <v>8416</v>
      </c>
      <c r="O26" s="29">
        <f t="shared" si="3"/>
        <v>11974.889158285952</v>
      </c>
      <c r="P26" s="29">
        <v>390</v>
      </c>
      <c r="Q26" s="29">
        <f t="shared" si="4"/>
        <v>554.9200061468063</v>
      </c>
      <c r="R26" s="29">
        <v>189654</v>
      </c>
      <c r="S26" s="29">
        <f t="shared" si="5"/>
        <v>269853.33037375996</v>
      </c>
    </row>
    <row r="27" spans="1:19" ht="12.75">
      <c r="A27" s="84">
        <v>22</v>
      </c>
      <c r="B27" s="86" t="s">
        <v>127</v>
      </c>
      <c r="C27" s="86" t="s">
        <v>129</v>
      </c>
      <c r="D27" s="29">
        <v>159417</v>
      </c>
      <c r="E27" s="29">
        <f t="shared" si="6"/>
        <v>226829.9554356549</v>
      </c>
      <c r="F27" s="29">
        <v>18984</v>
      </c>
      <c r="G27" s="29">
        <f t="shared" si="6"/>
        <v>27011.79845305377</v>
      </c>
      <c r="H27" s="29">
        <v>5461</v>
      </c>
      <c r="I27" s="29">
        <f t="shared" si="0"/>
        <v>7770.30295786592</v>
      </c>
      <c r="J27" s="29">
        <v>5121</v>
      </c>
      <c r="K27" s="29">
        <f t="shared" si="1"/>
        <v>7286.5265422507555</v>
      </c>
      <c r="L27" s="29">
        <v>384</v>
      </c>
      <c r="M27" s="29">
        <f t="shared" si="2"/>
        <v>546.3827752830092</v>
      </c>
      <c r="N27" s="29">
        <v>3415</v>
      </c>
      <c r="O27" s="29">
        <f t="shared" si="3"/>
        <v>4859.107233311137</v>
      </c>
      <c r="P27" s="29">
        <v>384</v>
      </c>
      <c r="Q27" s="29">
        <f t="shared" si="4"/>
        <v>546.3827752830092</v>
      </c>
      <c r="R27" s="29">
        <v>125668</v>
      </c>
      <c r="S27" s="29">
        <f t="shared" si="5"/>
        <v>178809.4546986073</v>
      </c>
    </row>
    <row r="28" spans="1:19" ht="12.75">
      <c r="A28" s="84">
        <v>23</v>
      </c>
      <c r="B28" s="86" t="s">
        <v>127</v>
      </c>
      <c r="C28" s="86" t="s">
        <v>130</v>
      </c>
      <c r="D28" s="29">
        <v>41044</v>
      </c>
      <c r="E28" s="29">
        <f t="shared" si="6"/>
        <v>58400.35059561414</v>
      </c>
      <c r="F28" s="29">
        <v>6632</v>
      </c>
      <c r="G28" s="29">
        <f t="shared" si="6"/>
        <v>9436.485848116972</v>
      </c>
      <c r="H28" s="29">
        <v>1586</v>
      </c>
      <c r="I28" s="29">
        <f t="shared" si="0"/>
        <v>2256.6746916636785</v>
      </c>
      <c r="J28" s="29">
        <v>1320</v>
      </c>
      <c r="K28" s="29">
        <f t="shared" si="1"/>
        <v>1878.1907900353442</v>
      </c>
      <c r="L28" s="29">
        <v>0</v>
      </c>
      <c r="M28" s="29">
        <f t="shared" si="2"/>
        <v>0</v>
      </c>
      <c r="N28" s="29">
        <v>1289</v>
      </c>
      <c r="O28" s="29">
        <f t="shared" si="3"/>
        <v>1834.0817639057263</v>
      </c>
      <c r="P28" s="29">
        <v>246</v>
      </c>
      <c r="Q28" s="29">
        <f t="shared" si="4"/>
        <v>350.02646541567776</v>
      </c>
      <c r="R28" s="29">
        <v>29971</v>
      </c>
      <c r="S28" s="29">
        <f t="shared" si="5"/>
        <v>42644.89103647674</v>
      </c>
    </row>
    <row r="29" spans="1:19" ht="12.75">
      <c r="A29" s="84">
        <v>24</v>
      </c>
      <c r="B29" s="86" t="s">
        <v>131</v>
      </c>
      <c r="C29" s="86" t="s">
        <v>132</v>
      </c>
      <c r="D29" s="29">
        <v>127816</v>
      </c>
      <c r="E29" s="29">
        <f t="shared" si="6"/>
        <v>181865.78334784662</v>
      </c>
      <c r="F29" s="29">
        <v>21445</v>
      </c>
      <c r="G29" s="29">
        <f t="shared" si="6"/>
        <v>30513.485979021178</v>
      </c>
      <c r="H29" s="29">
        <v>2380</v>
      </c>
      <c r="I29" s="29">
        <f t="shared" si="0"/>
        <v>3386.434909306151</v>
      </c>
      <c r="J29" s="29">
        <v>2068</v>
      </c>
      <c r="K29" s="29">
        <f t="shared" si="1"/>
        <v>2942.498904388706</v>
      </c>
      <c r="L29" s="29">
        <v>1315</v>
      </c>
      <c r="M29" s="29">
        <f t="shared" si="2"/>
        <v>1871.07643098218</v>
      </c>
      <c r="N29" s="29">
        <v>4105</v>
      </c>
      <c r="O29" s="29">
        <f t="shared" si="3"/>
        <v>5840.888782647794</v>
      </c>
      <c r="P29" s="29">
        <v>250</v>
      </c>
      <c r="Q29" s="29">
        <f t="shared" si="4"/>
        <v>355.71795265820913</v>
      </c>
      <c r="R29" s="29">
        <v>96253</v>
      </c>
      <c r="S29" s="29">
        <f t="shared" si="5"/>
        <v>136955.68038884242</v>
      </c>
    </row>
    <row r="30" spans="1:19" ht="12.75">
      <c r="A30" s="84">
        <v>25</v>
      </c>
      <c r="B30" s="86" t="s">
        <v>133</v>
      </c>
      <c r="C30" s="86" t="s">
        <v>134</v>
      </c>
      <c r="D30" s="29">
        <v>246414</v>
      </c>
      <c r="E30" s="29">
        <f t="shared" si="6"/>
        <v>350615.5343452798</v>
      </c>
      <c r="F30" s="29">
        <v>37071</v>
      </c>
      <c r="G30" s="29">
        <f t="shared" si="6"/>
        <v>52747.28089196988</v>
      </c>
      <c r="H30" s="29">
        <v>4606</v>
      </c>
      <c r="I30" s="29">
        <f t="shared" si="0"/>
        <v>6553.747559774845</v>
      </c>
      <c r="J30" s="29">
        <v>3881</v>
      </c>
      <c r="K30" s="29">
        <f t="shared" si="1"/>
        <v>5522.165497066038</v>
      </c>
      <c r="L30" s="29">
        <v>960</v>
      </c>
      <c r="M30" s="29">
        <f t="shared" si="2"/>
        <v>1365.956938207523</v>
      </c>
      <c r="N30" s="29">
        <v>16796</v>
      </c>
      <c r="O30" s="29">
        <f t="shared" si="3"/>
        <v>23898.55493138912</v>
      </c>
      <c r="P30" s="29">
        <v>1296</v>
      </c>
      <c r="Q30" s="29">
        <f t="shared" si="4"/>
        <v>1844.041866580156</v>
      </c>
      <c r="R30" s="29">
        <v>181804</v>
      </c>
      <c r="S30" s="29">
        <f t="shared" si="5"/>
        <v>258683.78666029221</v>
      </c>
    </row>
    <row r="31" spans="1:19" ht="12.75">
      <c r="A31" s="84">
        <v>26</v>
      </c>
      <c r="B31" s="86" t="s">
        <v>135</v>
      </c>
      <c r="C31" s="86" t="s">
        <v>136</v>
      </c>
      <c r="D31" s="29">
        <v>21502</v>
      </c>
      <c r="E31" s="29">
        <f t="shared" si="6"/>
        <v>30594.589672227252</v>
      </c>
      <c r="F31" s="29">
        <v>2888</v>
      </c>
      <c r="G31" s="29">
        <f t="shared" si="6"/>
        <v>4109.253789107632</v>
      </c>
      <c r="H31" s="29">
        <v>1013</v>
      </c>
      <c r="I31" s="29">
        <f t="shared" si="0"/>
        <v>1441.3691441710635</v>
      </c>
      <c r="J31" s="29">
        <v>839</v>
      </c>
      <c r="K31" s="29">
        <f t="shared" si="1"/>
        <v>1193.7894491209497</v>
      </c>
      <c r="L31" s="29">
        <v>8</v>
      </c>
      <c r="M31" s="29">
        <f t="shared" si="2"/>
        <v>11.382974485062691</v>
      </c>
      <c r="N31" s="29">
        <v>233</v>
      </c>
      <c r="O31" s="29">
        <f t="shared" si="3"/>
        <v>331.5291318774509</v>
      </c>
      <c r="P31" s="29">
        <v>141</v>
      </c>
      <c r="Q31" s="29">
        <f t="shared" si="4"/>
        <v>200.62492529922994</v>
      </c>
      <c r="R31" s="29">
        <v>16380</v>
      </c>
      <c r="S31" s="29">
        <f t="shared" si="5"/>
        <v>23306.640258165862</v>
      </c>
    </row>
    <row r="32" spans="1:19" ht="12.75">
      <c r="A32" s="84">
        <v>27</v>
      </c>
      <c r="B32" s="86" t="s">
        <v>135</v>
      </c>
      <c r="C32" s="86" t="s">
        <v>137</v>
      </c>
      <c r="D32" s="29">
        <v>36877</v>
      </c>
      <c r="E32" s="29">
        <f t="shared" si="6"/>
        <v>52471.24376070711</v>
      </c>
      <c r="F32" s="29">
        <v>4992</v>
      </c>
      <c r="G32" s="29">
        <f t="shared" si="6"/>
        <v>7102.976078679119</v>
      </c>
      <c r="H32" s="29">
        <v>762</v>
      </c>
      <c r="I32" s="29">
        <f t="shared" si="0"/>
        <v>1084.2283197022214</v>
      </c>
      <c r="J32" s="29">
        <v>1877</v>
      </c>
      <c r="K32" s="29">
        <f t="shared" si="1"/>
        <v>2670.730388557834</v>
      </c>
      <c r="L32" s="29">
        <v>0</v>
      </c>
      <c r="M32" s="29">
        <f t="shared" si="2"/>
        <v>0</v>
      </c>
      <c r="N32" s="29">
        <v>249</v>
      </c>
      <c r="O32" s="29">
        <f t="shared" si="3"/>
        <v>354.2950808475763</v>
      </c>
      <c r="P32" s="29">
        <v>297</v>
      </c>
      <c r="Q32" s="29">
        <f t="shared" si="4"/>
        <v>422.59292775795245</v>
      </c>
      <c r="R32" s="29">
        <v>28700</v>
      </c>
      <c r="S32" s="29">
        <f t="shared" si="5"/>
        <v>40836.420965162404</v>
      </c>
    </row>
    <row r="33" spans="1:19" ht="12.75">
      <c r="A33" s="84">
        <v>28</v>
      </c>
      <c r="B33" s="86" t="s">
        <v>138</v>
      </c>
      <c r="C33" s="86" t="s">
        <v>139</v>
      </c>
      <c r="D33" s="29">
        <v>466507</v>
      </c>
      <c r="E33" s="29">
        <f t="shared" si="6"/>
        <v>663779.6597628926</v>
      </c>
      <c r="F33" s="29">
        <v>88877</v>
      </c>
      <c r="G33" s="29">
        <f t="shared" si="6"/>
        <v>126460.57791361462</v>
      </c>
      <c r="H33" s="29">
        <v>11891</v>
      </c>
      <c r="I33" s="29">
        <f t="shared" si="0"/>
        <v>16919.36870023506</v>
      </c>
      <c r="J33" s="29">
        <v>2933</v>
      </c>
      <c r="K33" s="29">
        <f t="shared" si="1"/>
        <v>4173.283020586109</v>
      </c>
      <c r="L33" s="29">
        <v>12495</v>
      </c>
      <c r="M33" s="29">
        <f t="shared" si="2"/>
        <v>17778.78327385729</v>
      </c>
      <c r="N33" s="29">
        <v>20656</v>
      </c>
      <c r="O33" s="29">
        <f t="shared" si="3"/>
        <v>29390.840120431872</v>
      </c>
      <c r="P33" s="29">
        <v>1572</v>
      </c>
      <c r="Q33" s="29">
        <f t="shared" si="4"/>
        <v>2236.754486314819</v>
      </c>
      <c r="R33" s="29">
        <v>328083</v>
      </c>
      <c r="S33" s="29">
        <f t="shared" si="5"/>
        <v>466820.0522478529</v>
      </c>
    </row>
    <row r="34" spans="1:19" ht="12.75">
      <c r="A34" s="84">
        <v>29</v>
      </c>
      <c r="B34" s="86" t="s">
        <v>138</v>
      </c>
      <c r="C34" s="86" t="s">
        <v>140</v>
      </c>
      <c r="D34" s="29">
        <v>46185</v>
      </c>
      <c r="E34" s="29">
        <f t="shared" si="6"/>
        <v>65715.33457407755</v>
      </c>
      <c r="F34" s="29">
        <v>8695</v>
      </c>
      <c r="G34" s="29">
        <f t="shared" si="6"/>
        <v>12371.870393452513</v>
      </c>
      <c r="H34" s="29">
        <v>3800</v>
      </c>
      <c r="I34" s="29">
        <f t="shared" si="0"/>
        <v>5406.912880404779</v>
      </c>
      <c r="J34" s="29">
        <v>1100</v>
      </c>
      <c r="K34" s="29">
        <f t="shared" si="1"/>
        <v>1565.1589916961202</v>
      </c>
      <c r="L34" s="29">
        <v>650</v>
      </c>
      <c r="M34" s="29">
        <f t="shared" si="2"/>
        <v>924.8666769113437</v>
      </c>
      <c r="N34" s="29">
        <v>1200</v>
      </c>
      <c r="O34" s="29">
        <f t="shared" si="3"/>
        <v>1707.446172759404</v>
      </c>
      <c r="P34" s="29">
        <v>320</v>
      </c>
      <c r="Q34" s="29">
        <f t="shared" si="4"/>
        <v>455.3189794025077</v>
      </c>
      <c r="R34" s="29">
        <v>30420</v>
      </c>
      <c r="S34" s="29">
        <f t="shared" si="5"/>
        <v>43283.76047945089</v>
      </c>
    </row>
    <row r="35" spans="1:19" ht="12.75">
      <c r="A35" s="84">
        <v>30</v>
      </c>
      <c r="B35" s="86" t="s">
        <v>138</v>
      </c>
      <c r="C35" s="86" t="s">
        <v>141</v>
      </c>
      <c r="D35" s="29">
        <v>28633</v>
      </c>
      <c r="E35" s="29">
        <f t="shared" si="6"/>
        <v>40741.08855385001</v>
      </c>
      <c r="F35" s="29">
        <v>3660</v>
      </c>
      <c r="G35" s="29">
        <f t="shared" si="6"/>
        <v>5207.710826916182</v>
      </c>
      <c r="H35" s="29">
        <v>3129</v>
      </c>
      <c r="I35" s="29">
        <f t="shared" si="0"/>
        <v>4452.165895470145</v>
      </c>
      <c r="J35" s="29">
        <v>1020</v>
      </c>
      <c r="K35" s="29">
        <f t="shared" si="1"/>
        <v>1451.3292468454931</v>
      </c>
      <c r="L35" s="29">
        <v>201</v>
      </c>
      <c r="M35" s="29">
        <f t="shared" si="2"/>
        <v>285.9972339372001</v>
      </c>
      <c r="N35" s="29">
        <v>536</v>
      </c>
      <c r="O35" s="29">
        <f t="shared" si="3"/>
        <v>762.6592904992003</v>
      </c>
      <c r="P35" s="29">
        <v>110</v>
      </c>
      <c r="Q35" s="29">
        <f t="shared" si="4"/>
        <v>156.51589916961203</v>
      </c>
      <c r="R35" s="29">
        <v>19977</v>
      </c>
      <c r="S35" s="29">
        <f t="shared" si="5"/>
        <v>28424.710161012175</v>
      </c>
    </row>
    <row r="36" spans="1:19" ht="12.75">
      <c r="A36" s="84">
        <v>31</v>
      </c>
      <c r="B36" s="86" t="s">
        <v>142</v>
      </c>
      <c r="C36" s="86" t="s">
        <v>143</v>
      </c>
      <c r="D36" s="29">
        <v>9203</v>
      </c>
      <c r="E36" s="29">
        <f t="shared" si="6"/>
        <v>13094.689273253995</v>
      </c>
      <c r="F36" s="29">
        <v>3319</v>
      </c>
      <c r="G36" s="29">
        <f t="shared" si="6"/>
        <v>4722.511539490384</v>
      </c>
      <c r="H36" s="29">
        <v>223</v>
      </c>
      <c r="I36" s="29">
        <f t="shared" si="0"/>
        <v>317.3004137711225</v>
      </c>
      <c r="J36" s="29">
        <v>83</v>
      </c>
      <c r="K36" s="29">
        <f t="shared" si="1"/>
        <v>118.09836028252543</v>
      </c>
      <c r="L36" s="29">
        <v>443</v>
      </c>
      <c r="M36" s="29">
        <f t="shared" si="2"/>
        <v>630.3322121103465</v>
      </c>
      <c r="N36" s="29">
        <v>404</v>
      </c>
      <c r="O36" s="29">
        <f t="shared" si="3"/>
        <v>574.8402114956659</v>
      </c>
      <c r="P36" s="29">
        <v>39</v>
      </c>
      <c r="Q36" s="29">
        <f t="shared" si="4"/>
        <v>55.49200061468062</v>
      </c>
      <c r="R36" s="29">
        <v>4692</v>
      </c>
      <c r="S36" s="29">
        <f t="shared" si="5"/>
        <v>6676.114535489269</v>
      </c>
    </row>
    <row r="37" spans="1:19" ht="12.75">
      <c r="A37" s="84">
        <v>32</v>
      </c>
      <c r="B37" s="86" t="s">
        <v>142</v>
      </c>
      <c r="C37" s="86" t="s">
        <v>144</v>
      </c>
      <c r="D37" s="29">
        <v>30419</v>
      </c>
      <c r="E37" s="29">
        <f t="shared" si="6"/>
        <v>43282.33760764026</v>
      </c>
      <c r="F37" s="29">
        <v>5400</v>
      </c>
      <c r="G37" s="29">
        <f t="shared" si="6"/>
        <v>7683.507777417317</v>
      </c>
      <c r="H37" s="29">
        <v>808</v>
      </c>
      <c r="I37" s="29">
        <f t="shared" si="0"/>
        <v>1149.6804229913319</v>
      </c>
      <c r="J37" s="29">
        <v>561</v>
      </c>
      <c r="K37" s="29">
        <f t="shared" si="1"/>
        <v>798.2310857650212</v>
      </c>
      <c r="L37" s="29">
        <v>0</v>
      </c>
      <c r="M37" s="29">
        <f t="shared" si="2"/>
        <v>0</v>
      </c>
      <c r="N37" s="29">
        <v>1771</v>
      </c>
      <c r="O37" s="29">
        <f t="shared" si="3"/>
        <v>2519.9059766307532</v>
      </c>
      <c r="P37" s="29">
        <v>180</v>
      </c>
      <c r="Q37" s="29">
        <f t="shared" si="4"/>
        <v>256.11692591391056</v>
      </c>
      <c r="R37" s="29">
        <v>21699</v>
      </c>
      <c r="S37" s="29">
        <f t="shared" si="5"/>
        <v>30874.89541892192</v>
      </c>
    </row>
    <row r="38" spans="1:19" ht="12.75">
      <c r="A38" s="84">
        <v>33</v>
      </c>
      <c r="B38" s="86" t="s">
        <v>142</v>
      </c>
      <c r="C38" s="86" t="s">
        <v>145</v>
      </c>
      <c r="D38" s="29">
        <v>461901</v>
      </c>
      <c r="E38" s="29">
        <f t="shared" si="6"/>
        <v>657225.9122031179</v>
      </c>
      <c r="F38" s="29">
        <v>114929</v>
      </c>
      <c r="G38" s="29">
        <f t="shared" si="6"/>
        <v>163529.23432422127</v>
      </c>
      <c r="H38" s="29">
        <v>14218</v>
      </c>
      <c r="I38" s="29">
        <f aca="true" t="shared" si="7" ref="I38:I69">H38/$E$5</f>
        <v>20230.39140357767</v>
      </c>
      <c r="J38" s="29">
        <v>8956</v>
      </c>
      <c r="K38" s="29">
        <f aca="true" t="shared" si="8" ref="K38:K69">J38/$E$5</f>
        <v>12743.239936027683</v>
      </c>
      <c r="L38" s="29">
        <v>4206</v>
      </c>
      <c r="M38" s="29">
        <f aca="true" t="shared" si="9" ref="M38:M69">L38/$E$5</f>
        <v>5984.5988355217105</v>
      </c>
      <c r="N38" s="29">
        <v>1587</v>
      </c>
      <c r="O38" s="29">
        <f aca="true" t="shared" si="10" ref="O38:O69">N38/$E$5</f>
        <v>2258.0975634743113</v>
      </c>
      <c r="P38" s="29">
        <v>1082</v>
      </c>
      <c r="Q38" s="29">
        <f aca="true" t="shared" si="11" ref="Q38:Q69">P38/$E$5</f>
        <v>1539.547299104729</v>
      </c>
      <c r="R38" s="29">
        <v>316923</v>
      </c>
      <c r="S38" s="29">
        <f aca="true" t="shared" si="12" ref="S38:S69">R38/$E$5</f>
        <v>450940.8028411904</v>
      </c>
    </row>
    <row r="39" spans="1:19" ht="12.75">
      <c r="A39" s="84">
        <v>34</v>
      </c>
      <c r="B39" s="86" t="s">
        <v>142</v>
      </c>
      <c r="C39" s="86" t="s">
        <v>146</v>
      </c>
      <c r="D39" s="29">
        <v>49400</v>
      </c>
      <c r="E39" s="29">
        <f t="shared" si="6"/>
        <v>70289.86744526212</v>
      </c>
      <c r="F39" s="29">
        <v>4558</v>
      </c>
      <c r="G39" s="29">
        <f t="shared" si="6"/>
        <v>6485.449712864469</v>
      </c>
      <c r="H39" s="29">
        <v>1216</v>
      </c>
      <c r="I39" s="29">
        <f t="shared" si="7"/>
        <v>1730.2121217295291</v>
      </c>
      <c r="J39" s="29">
        <v>530</v>
      </c>
      <c r="K39" s="29">
        <f t="shared" si="8"/>
        <v>754.1220596354034</v>
      </c>
      <c r="L39" s="29">
        <v>323</v>
      </c>
      <c r="M39" s="29">
        <f t="shared" si="9"/>
        <v>459.58759483440616</v>
      </c>
      <c r="N39" s="29">
        <v>575</v>
      </c>
      <c r="O39" s="29">
        <f t="shared" si="10"/>
        <v>818.151291113881</v>
      </c>
      <c r="P39" s="29">
        <v>124</v>
      </c>
      <c r="Q39" s="29">
        <f t="shared" si="11"/>
        <v>176.43610451847172</v>
      </c>
      <c r="R39" s="29">
        <v>42074</v>
      </c>
      <c r="S39" s="29">
        <f t="shared" si="12"/>
        <v>59865.908560565964</v>
      </c>
    </row>
    <row r="40" spans="1:19" ht="12.75">
      <c r="A40" s="84">
        <v>35</v>
      </c>
      <c r="B40" s="86" t="s">
        <v>142</v>
      </c>
      <c r="C40" s="86" t="s">
        <v>147</v>
      </c>
      <c r="D40" s="29">
        <v>9623</v>
      </c>
      <c r="E40" s="29">
        <f t="shared" si="6"/>
        <v>13692.295433719786</v>
      </c>
      <c r="F40" s="29">
        <v>3362</v>
      </c>
      <c r="G40" s="29">
        <f t="shared" si="6"/>
        <v>4783.695027347596</v>
      </c>
      <c r="H40" s="29">
        <v>485</v>
      </c>
      <c r="I40" s="29">
        <f t="shared" si="7"/>
        <v>690.0928281569257</v>
      </c>
      <c r="J40" s="29">
        <v>78</v>
      </c>
      <c r="K40" s="29">
        <f t="shared" si="8"/>
        <v>110.98400122936124</v>
      </c>
      <c r="L40" s="29">
        <v>209</v>
      </c>
      <c r="M40" s="29">
        <f t="shared" si="9"/>
        <v>297.38020842226285</v>
      </c>
      <c r="N40" s="29">
        <v>578</v>
      </c>
      <c r="O40" s="29">
        <f t="shared" si="10"/>
        <v>822.4199065457794</v>
      </c>
      <c r="P40" s="29">
        <v>0</v>
      </c>
      <c r="Q40" s="29">
        <f t="shared" si="11"/>
        <v>0</v>
      </c>
      <c r="R40" s="29">
        <v>4911</v>
      </c>
      <c r="S40" s="29">
        <f t="shared" si="12"/>
        <v>6987.72346201786</v>
      </c>
    </row>
    <row r="41" spans="1:19" ht="12.75">
      <c r="A41" s="84">
        <v>36</v>
      </c>
      <c r="B41" s="86" t="s">
        <v>148</v>
      </c>
      <c r="C41" s="86" t="s">
        <v>149</v>
      </c>
      <c r="D41" s="29">
        <v>103496</v>
      </c>
      <c r="E41" s="29">
        <f t="shared" si="6"/>
        <v>147261.54091325606</v>
      </c>
      <c r="F41" s="29">
        <v>22486</v>
      </c>
      <c r="G41" s="29">
        <f t="shared" si="6"/>
        <v>31994.69553388996</v>
      </c>
      <c r="H41" s="29">
        <v>1991</v>
      </c>
      <c r="I41" s="29">
        <f t="shared" si="7"/>
        <v>2832.9377749699775</v>
      </c>
      <c r="J41" s="29">
        <v>1350</v>
      </c>
      <c r="K41" s="29">
        <f t="shared" si="8"/>
        <v>1920.8769443543292</v>
      </c>
      <c r="L41" s="29">
        <v>0</v>
      </c>
      <c r="M41" s="29">
        <f t="shared" si="9"/>
        <v>0</v>
      </c>
      <c r="N41" s="29">
        <v>11178</v>
      </c>
      <c r="O41" s="29">
        <f t="shared" si="10"/>
        <v>15904.861099253847</v>
      </c>
      <c r="P41" s="29">
        <v>103</v>
      </c>
      <c r="Q41" s="29">
        <f t="shared" si="11"/>
        <v>146.55579649518216</v>
      </c>
      <c r="R41" s="29">
        <v>66388</v>
      </c>
      <c r="S41" s="29">
        <f t="shared" si="12"/>
        <v>94461.61376429275</v>
      </c>
    </row>
    <row r="42" spans="1:19" ht="12.75">
      <c r="A42" s="84">
        <v>37</v>
      </c>
      <c r="B42" s="86" t="s">
        <v>148</v>
      </c>
      <c r="C42" s="86" t="s">
        <v>150</v>
      </c>
      <c r="D42" s="29">
        <v>72561</v>
      </c>
      <c r="E42" s="29">
        <f t="shared" si="6"/>
        <v>103245.00145132926</v>
      </c>
      <c r="F42" s="29">
        <v>11690</v>
      </c>
      <c r="G42" s="29">
        <f t="shared" si="6"/>
        <v>16633.37146629786</v>
      </c>
      <c r="H42" s="29">
        <v>1374</v>
      </c>
      <c r="I42" s="29">
        <f t="shared" si="7"/>
        <v>1955.0258678095174</v>
      </c>
      <c r="J42" s="29">
        <v>1966</v>
      </c>
      <c r="K42" s="29">
        <f t="shared" si="8"/>
        <v>2797.3659797041564</v>
      </c>
      <c r="L42" s="29">
        <v>429</v>
      </c>
      <c r="M42" s="29">
        <f t="shared" si="9"/>
        <v>610.4120067614869</v>
      </c>
      <c r="N42" s="29">
        <v>1046</v>
      </c>
      <c r="O42" s="29">
        <f t="shared" si="10"/>
        <v>1488.323913921947</v>
      </c>
      <c r="P42" s="29">
        <v>146</v>
      </c>
      <c r="Q42" s="29">
        <f t="shared" si="11"/>
        <v>207.73928435239412</v>
      </c>
      <c r="R42" s="29">
        <v>55910</v>
      </c>
      <c r="S42" s="29">
        <f t="shared" si="12"/>
        <v>79552.76293248188</v>
      </c>
    </row>
    <row r="43" spans="1:19" ht="12.75">
      <c r="A43" s="84">
        <v>38</v>
      </c>
      <c r="B43" s="86" t="s">
        <v>148</v>
      </c>
      <c r="C43" s="86" t="s">
        <v>151</v>
      </c>
      <c r="D43" s="29">
        <v>31194</v>
      </c>
      <c r="E43" s="29">
        <f t="shared" si="6"/>
        <v>44385.0632608807</v>
      </c>
      <c r="F43" s="29">
        <v>10126</v>
      </c>
      <c r="G43" s="29">
        <f t="shared" si="6"/>
        <v>14407.999954468103</v>
      </c>
      <c r="H43" s="29">
        <v>1124</v>
      </c>
      <c r="I43" s="29">
        <f t="shared" si="7"/>
        <v>1599.3079151513082</v>
      </c>
      <c r="J43" s="29">
        <v>576</v>
      </c>
      <c r="K43" s="29">
        <f t="shared" si="8"/>
        <v>819.5741629245139</v>
      </c>
      <c r="L43" s="29">
        <v>0</v>
      </c>
      <c r="M43" s="29">
        <f t="shared" si="9"/>
        <v>0</v>
      </c>
      <c r="N43" s="29">
        <v>1162</v>
      </c>
      <c r="O43" s="29">
        <f t="shared" si="10"/>
        <v>1653.377043955356</v>
      </c>
      <c r="P43" s="29">
        <v>292</v>
      </c>
      <c r="Q43" s="29">
        <f t="shared" si="11"/>
        <v>415.47856870478824</v>
      </c>
      <c r="R43" s="29">
        <v>17914</v>
      </c>
      <c r="S43" s="29">
        <f t="shared" si="12"/>
        <v>25489.325615676633</v>
      </c>
    </row>
    <row r="44" spans="1:19" ht="12.75">
      <c r="A44" s="84">
        <v>39</v>
      </c>
      <c r="B44" s="86" t="s">
        <v>152</v>
      </c>
      <c r="C44" s="86" t="s">
        <v>153</v>
      </c>
      <c r="D44" s="29">
        <v>116277.85</v>
      </c>
      <c r="E44" s="29">
        <f t="shared" si="6"/>
        <v>165448.47496599337</v>
      </c>
      <c r="F44" s="29">
        <v>16078.85</v>
      </c>
      <c r="G44" s="29">
        <f t="shared" si="6"/>
        <v>22878.142412393783</v>
      </c>
      <c r="H44" s="29">
        <v>1566</v>
      </c>
      <c r="I44" s="29">
        <f t="shared" si="7"/>
        <v>2228.217255451022</v>
      </c>
      <c r="J44" s="29">
        <v>2835</v>
      </c>
      <c r="K44" s="29">
        <f t="shared" si="8"/>
        <v>4033.8415831440916</v>
      </c>
      <c r="L44" s="29">
        <v>854</v>
      </c>
      <c r="M44" s="29">
        <f t="shared" si="9"/>
        <v>1215.1325262804423</v>
      </c>
      <c r="N44" s="29">
        <v>9751</v>
      </c>
      <c r="O44" s="29">
        <f t="shared" si="10"/>
        <v>13874.423025480788</v>
      </c>
      <c r="P44" s="29">
        <v>2819</v>
      </c>
      <c r="Q44" s="29">
        <f t="shared" si="11"/>
        <v>4011.075634173966</v>
      </c>
      <c r="R44" s="29">
        <v>82374</v>
      </c>
      <c r="S44" s="29">
        <f t="shared" si="12"/>
        <v>117207.64252906927</v>
      </c>
    </row>
    <row r="45" spans="1:19" ht="12.75">
      <c r="A45" s="84">
        <v>40</v>
      </c>
      <c r="B45" s="86" t="s">
        <v>152</v>
      </c>
      <c r="C45" s="86" t="s">
        <v>154</v>
      </c>
      <c r="D45" s="29">
        <v>43381</v>
      </c>
      <c r="E45" s="29">
        <f t="shared" si="6"/>
        <v>61725.60201706308</v>
      </c>
      <c r="F45" s="29">
        <v>21168</v>
      </c>
      <c r="G45" s="29">
        <f t="shared" si="6"/>
        <v>30119.350487475884</v>
      </c>
      <c r="H45" s="29">
        <v>2520</v>
      </c>
      <c r="I45" s="29">
        <f t="shared" si="7"/>
        <v>3585.636962794748</v>
      </c>
      <c r="J45" s="29">
        <v>1180</v>
      </c>
      <c r="K45" s="29">
        <f t="shared" si="8"/>
        <v>1678.988736546747</v>
      </c>
      <c r="L45" s="29">
        <v>180</v>
      </c>
      <c r="M45" s="29">
        <f t="shared" si="9"/>
        <v>256.11692591391056</v>
      </c>
      <c r="N45" s="29">
        <v>0</v>
      </c>
      <c r="O45" s="29">
        <f t="shared" si="10"/>
        <v>0</v>
      </c>
      <c r="P45" s="29">
        <v>70</v>
      </c>
      <c r="Q45" s="29">
        <f t="shared" si="11"/>
        <v>99.60102674429855</v>
      </c>
      <c r="R45" s="29">
        <v>18263</v>
      </c>
      <c r="S45" s="29">
        <f t="shared" si="12"/>
        <v>25985.90787758749</v>
      </c>
    </row>
    <row r="46" spans="1:19" ht="12.75">
      <c r="A46" s="84">
        <v>41</v>
      </c>
      <c r="B46" s="86" t="s">
        <v>152</v>
      </c>
      <c r="C46" s="86" t="s">
        <v>155</v>
      </c>
      <c r="D46" s="29">
        <v>146327</v>
      </c>
      <c r="E46" s="29">
        <f t="shared" si="6"/>
        <v>208204.56343447106</v>
      </c>
      <c r="F46" s="29">
        <v>21401</v>
      </c>
      <c r="G46" s="29">
        <f t="shared" si="6"/>
        <v>30450.879619353334</v>
      </c>
      <c r="H46" s="29">
        <v>2946</v>
      </c>
      <c r="I46" s="29">
        <f t="shared" si="7"/>
        <v>4191.780354124337</v>
      </c>
      <c r="J46" s="29">
        <v>6023</v>
      </c>
      <c r="K46" s="29">
        <f t="shared" si="8"/>
        <v>8569.956915441575</v>
      </c>
      <c r="L46" s="29">
        <v>2623</v>
      </c>
      <c r="M46" s="29">
        <f t="shared" si="9"/>
        <v>3732.19275928993</v>
      </c>
      <c r="N46" s="29">
        <v>18037</v>
      </c>
      <c r="O46" s="29">
        <f t="shared" si="10"/>
        <v>25664.338848384472</v>
      </c>
      <c r="P46" s="29">
        <v>111</v>
      </c>
      <c r="Q46" s="29">
        <f t="shared" si="11"/>
        <v>157.93877098024484</v>
      </c>
      <c r="R46" s="29">
        <v>95186</v>
      </c>
      <c r="S46" s="29">
        <f t="shared" si="12"/>
        <v>135437.47616689716</v>
      </c>
    </row>
    <row r="47" spans="1:19" ht="12.75">
      <c r="A47" s="84">
        <v>42</v>
      </c>
      <c r="B47" s="86" t="s">
        <v>156</v>
      </c>
      <c r="C47" s="86" t="s">
        <v>157</v>
      </c>
      <c r="D47" s="29">
        <v>15825.21</v>
      </c>
      <c r="E47" s="29">
        <f t="shared" si="6"/>
        <v>22517.24520634487</v>
      </c>
      <c r="F47" s="29">
        <v>2850</v>
      </c>
      <c r="G47" s="29">
        <f t="shared" si="6"/>
        <v>4055.184660303584</v>
      </c>
      <c r="H47" s="29">
        <v>600.93</v>
      </c>
      <c r="I47" s="29">
        <f t="shared" si="7"/>
        <v>855.0463571635904</v>
      </c>
      <c r="J47" s="29">
        <v>289.28</v>
      </c>
      <c r="K47" s="29">
        <f t="shared" si="8"/>
        <v>411.6083573798669</v>
      </c>
      <c r="L47" s="29">
        <v>0</v>
      </c>
      <c r="M47" s="29">
        <f t="shared" si="9"/>
        <v>0</v>
      </c>
      <c r="N47" s="29">
        <v>0</v>
      </c>
      <c r="O47" s="29">
        <f t="shared" si="10"/>
        <v>0</v>
      </c>
      <c r="P47" s="29">
        <v>2.96</v>
      </c>
      <c r="Q47" s="29">
        <f t="shared" si="11"/>
        <v>4.211700559473196</v>
      </c>
      <c r="R47" s="29">
        <v>12082.04</v>
      </c>
      <c r="S47" s="29">
        <f t="shared" si="12"/>
        <v>17191.19413093836</v>
      </c>
    </row>
    <row r="48" spans="1:19" ht="12.75">
      <c r="A48" s="84">
        <v>43</v>
      </c>
      <c r="B48" s="86" t="s">
        <v>156</v>
      </c>
      <c r="C48" s="86" t="s">
        <v>158</v>
      </c>
      <c r="D48" s="29">
        <v>136553</v>
      </c>
      <c r="E48" s="29">
        <f t="shared" si="6"/>
        <v>194297.41435734573</v>
      </c>
      <c r="F48" s="29">
        <v>35150</v>
      </c>
      <c r="G48" s="29">
        <f t="shared" si="6"/>
        <v>50013.9441437442</v>
      </c>
      <c r="H48" s="29">
        <v>4632</v>
      </c>
      <c r="I48" s="29">
        <f t="shared" si="7"/>
        <v>6590.742226851298</v>
      </c>
      <c r="J48" s="29">
        <v>4806</v>
      </c>
      <c r="K48" s="29">
        <f t="shared" si="8"/>
        <v>6838.321921901412</v>
      </c>
      <c r="L48" s="29">
        <v>1250</v>
      </c>
      <c r="M48" s="29">
        <f t="shared" si="9"/>
        <v>1778.5897632910455</v>
      </c>
      <c r="N48" s="29">
        <v>1242</v>
      </c>
      <c r="O48" s="29">
        <f t="shared" si="10"/>
        <v>1767.206788805983</v>
      </c>
      <c r="P48" s="29">
        <v>246</v>
      </c>
      <c r="Q48" s="29">
        <f t="shared" si="11"/>
        <v>350.02646541567776</v>
      </c>
      <c r="R48" s="29">
        <v>89227</v>
      </c>
      <c r="S48" s="29">
        <f t="shared" si="12"/>
        <v>126958.5830473361</v>
      </c>
    </row>
    <row r="49" spans="1:19" ht="12.75">
      <c r="A49" s="84">
        <v>44</v>
      </c>
      <c r="B49" s="86" t="s">
        <v>159</v>
      </c>
      <c r="C49" s="86" t="s">
        <v>160</v>
      </c>
      <c r="D49" s="29">
        <v>115619</v>
      </c>
      <c r="E49" s="29">
        <f t="shared" si="6"/>
        <v>164511.01587355792</v>
      </c>
      <c r="F49" s="29">
        <v>21429</v>
      </c>
      <c r="G49" s="29">
        <f t="shared" si="6"/>
        <v>30490.720030051052</v>
      </c>
      <c r="H49" s="29">
        <v>3610</v>
      </c>
      <c r="I49" s="29">
        <f t="shared" si="7"/>
        <v>5136.56723638454</v>
      </c>
      <c r="J49" s="29">
        <v>1345</v>
      </c>
      <c r="K49" s="29">
        <f t="shared" si="8"/>
        <v>1913.762585301165</v>
      </c>
      <c r="L49" s="29">
        <v>1096</v>
      </c>
      <c r="M49" s="29">
        <f t="shared" si="9"/>
        <v>1559.4675044535888</v>
      </c>
      <c r="N49" s="29">
        <v>5882</v>
      </c>
      <c r="O49" s="29">
        <f t="shared" si="10"/>
        <v>8369.331990142344</v>
      </c>
      <c r="P49" s="29">
        <v>253</v>
      </c>
      <c r="Q49" s="29">
        <f t="shared" si="11"/>
        <v>359.98656809010765</v>
      </c>
      <c r="R49" s="29">
        <v>82004</v>
      </c>
      <c r="S49" s="29">
        <f t="shared" si="12"/>
        <v>116681.17995913513</v>
      </c>
    </row>
    <row r="50" spans="1:19" ht="12.75">
      <c r="A50" s="84">
        <v>45</v>
      </c>
      <c r="B50" s="86" t="s">
        <v>159</v>
      </c>
      <c r="C50" s="86" t="s">
        <v>161</v>
      </c>
      <c r="D50" s="29">
        <v>34597</v>
      </c>
      <c r="E50" s="29">
        <f t="shared" si="6"/>
        <v>49227.096032464244</v>
      </c>
      <c r="F50" s="29">
        <v>6793</v>
      </c>
      <c r="G50" s="29">
        <f t="shared" si="6"/>
        <v>9665.568209628858</v>
      </c>
      <c r="H50" s="29">
        <v>920</v>
      </c>
      <c r="I50" s="29">
        <f t="shared" si="7"/>
        <v>1309.0420657822096</v>
      </c>
      <c r="J50" s="29">
        <v>190</v>
      </c>
      <c r="K50" s="29">
        <f t="shared" si="8"/>
        <v>270.3456440202389</v>
      </c>
      <c r="L50" s="29">
        <v>423</v>
      </c>
      <c r="M50" s="29">
        <f t="shared" si="9"/>
        <v>601.8747758976898</v>
      </c>
      <c r="N50" s="29">
        <v>1198</v>
      </c>
      <c r="O50" s="29">
        <f t="shared" si="10"/>
        <v>1704.6004291381382</v>
      </c>
      <c r="P50" s="29">
        <v>90</v>
      </c>
      <c r="Q50" s="29">
        <f t="shared" si="11"/>
        <v>128.05846295695528</v>
      </c>
      <c r="R50" s="29">
        <v>24983</v>
      </c>
      <c r="S50" s="29">
        <f t="shared" si="12"/>
        <v>35547.60644504015</v>
      </c>
    </row>
    <row r="51" spans="1:19" ht="12.75">
      <c r="A51" s="84">
        <v>46</v>
      </c>
      <c r="B51" s="86" t="s">
        <v>159</v>
      </c>
      <c r="C51" s="86" t="s">
        <v>162</v>
      </c>
      <c r="D51" s="29">
        <v>36721</v>
      </c>
      <c r="E51" s="29">
        <f t="shared" si="6"/>
        <v>52249.27575824839</v>
      </c>
      <c r="F51" s="29">
        <v>6868</v>
      </c>
      <c r="G51" s="29">
        <f t="shared" si="6"/>
        <v>9772.283595426321</v>
      </c>
      <c r="H51" s="29">
        <v>1558</v>
      </c>
      <c r="I51" s="29">
        <f t="shared" si="7"/>
        <v>2216.8342809659594</v>
      </c>
      <c r="J51" s="29">
        <v>2617</v>
      </c>
      <c r="K51" s="29">
        <f t="shared" si="8"/>
        <v>3723.655528426133</v>
      </c>
      <c r="L51" s="29">
        <v>0</v>
      </c>
      <c r="M51" s="29">
        <f t="shared" si="9"/>
        <v>0</v>
      </c>
      <c r="N51" s="29">
        <v>2519</v>
      </c>
      <c r="O51" s="29">
        <f t="shared" si="10"/>
        <v>3584.214090984115</v>
      </c>
      <c r="P51" s="29">
        <v>110</v>
      </c>
      <c r="Q51" s="29">
        <f t="shared" si="11"/>
        <v>156.51589916961203</v>
      </c>
      <c r="R51" s="29">
        <v>23049</v>
      </c>
      <c r="S51" s="29">
        <f t="shared" si="12"/>
        <v>32795.77236327625</v>
      </c>
    </row>
    <row r="52" spans="1:19" ht="12.75">
      <c r="A52" s="84">
        <v>47</v>
      </c>
      <c r="B52" s="86" t="s">
        <v>159</v>
      </c>
      <c r="C52" s="86" t="s">
        <v>163</v>
      </c>
      <c r="D52" s="29">
        <v>35484</v>
      </c>
      <c r="E52" s="29">
        <f t="shared" si="6"/>
        <v>50489.18332849557</v>
      </c>
      <c r="F52" s="29">
        <v>3412</v>
      </c>
      <c r="G52" s="29">
        <f t="shared" si="6"/>
        <v>4854.838617879238</v>
      </c>
      <c r="H52" s="29">
        <v>2513</v>
      </c>
      <c r="I52" s="29">
        <f t="shared" si="7"/>
        <v>3575.676860120318</v>
      </c>
      <c r="J52" s="29">
        <v>1236</v>
      </c>
      <c r="K52" s="29">
        <f t="shared" si="8"/>
        <v>1758.669557942186</v>
      </c>
      <c r="L52" s="29">
        <v>400</v>
      </c>
      <c r="M52" s="29">
        <f t="shared" si="9"/>
        <v>569.1487242531346</v>
      </c>
      <c r="N52" s="29">
        <v>0</v>
      </c>
      <c r="O52" s="29">
        <f t="shared" si="10"/>
        <v>0</v>
      </c>
      <c r="P52" s="29">
        <v>123</v>
      </c>
      <c r="Q52" s="29">
        <f t="shared" si="11"/>
        <v>175.01323270783888</v>
      </c>
      <c r="R52" s="29">
        <v>27800</v>
      </c>
      <c r="S52" s="29">
        <f t="shared" si="12"/>
        <v>39555.83633559285</v>
      </c>
    </row>
    <row r="53" spans="1:19" ht="12.75">
      <c r="A53" s="84">
        <v>48</v>
      </c>
      <c r="B53" s="86" t="s">
        <v>159</v>
      </c>
      <c r="C53" s="86" t="s">
        <v>164</v>
      </c>
      <c r="D53" s="29">
        <v>32287</v>
      </c>
      <c r="E53" s="29">
        <f t="shared" si="6"/>
        <v>45940.262149902395</v>
      </c>
      <c r="F53" s="29">
        <v>5025</v>
      </c>
      <c r="G53" s="29">
        <f t="shared" si="6"/>
        <v>7149.930848430004</v>
      </c>
      <c r="H53" s="29">
        <v>750</v>
      </c>
      <c r="I53" s="29">
        <f t="shared" si="7"/>
        <v>1067.1538579746273</v>
      </c>
      <c r="J53" s="29">
        <v>1037</v>
      </c>
      <c r="K53" s="29">
        <f t="shared" si="8"/>
        <v>1475.5180676262514</v>
      </c>
      <c r="L53" s="29">
        <v>150</v>
      </c>
      <c r="M53" s="29">
        <f t="shared" si="9"/>
        <v>213.4307715949255</v>
      </c>
      <c r="N53" s="29">
        <v>2108</v>
      </c>
      <c r="O53" s="29">
        <f t="shared" si="10"/>
        <v>2999.4137768140195</v>
      </c>
      <c r="P53" s="29">
        <v>275</v>
      </c>
      <c r="Q53" s="29">
        <f t="shared" si="11"/>
        <v>391.28974792403005</v>
      </c>
      <c r="R53" s="29">
        <v>22942</v>
      </c>
      <c r="S53" s="29">
        <f t="shared" si="12"/>
        <v>32643.525079538536</v>
      </c>
    </row>
    <row r="54" spans="1:19" ht="12.75">
      <c r="A54" s="84">
        <v>49</v>
      </c>
      <c r="B54" s="86" t="s">
        <v>159</v>
      </c>
      <c r="C54" s="86" t="s">
        <v>165</v>
      </c>
      <c r="D54" s="29">
        <v>59552</v>
      </c>
      <c r="E54" s="29">
        <f t="shared" si="6"/>
        <v>84734.86206680667</v>
      </c>
      <c r="F54" s="29">
        <v>7326</v>
      </c>
      <c r="G54" s="29">
        <f t="shared" si="6"/>
        <v>10423.95888469616</v>
      </c>
      <c r="H54" s="29">
        <v>1715</v>
      </c>
      <c r="I54" s="29">
        <f t="shared" si="7"/>
        <v>2440.2251552353146</v>
      </c>
      <c r="J54" s="29">
        <v>4350</v>
      </c>
      <c r="K54" s="29">
        <f t="shared" si="8"/>
        <v>6189.492376252839</v>
      </c>
      <c r="L54" s="29">
        <v>0</v>
      </c>
      <c r="M54" s="29">
        <f t="shared" si="9"/>
        <v>0</v>
      </c>
      <c r="N54" s="29">
        <v>4656</v>
      </c>
      <c r="O54" s="29">
        <f t="shared" si="10"/>
        <v>6624.891150306486</v>
      </c>
      <c r="P54" s="29">
        <v>191</v>
      </c>
      <c r="Q54" s="29">
        <f t="shared" si="11"/>
        <v>271.76851583087176</v>
      </c>
      <c r="R54" s="29">
        <v>41314</v>
      </c>
      <c r="S54" s="29">
        <f t="shared" si="12"/>
        <v>58784.52598448501</v>
      </c>
    </row>
    <row r="55" spans="1:19" ht="12.75">
      <c r="A55" s="84">
        <v>50</v>
      </c>
      <c r="B55" s="86" t="s">
        <v>159</v>
      </c>
      <c r="C55" s="86" t="s">
        <v>166</v>
      </c>
      <c r="D55" s="29">
        <v>39895</v>
      </c>
      <c r="E55" s="29">
        <f t="shared" si="6"/>
        <v>56765.47088519701</v>
      </c>
      <c r="F55" s="29">
        <v>6551</v>
      </c>
      <c r="G55" s="29">
        <f t="shared" si="6"/>
        <v>9321.233231455712</v>
      </c>
      <c r="H55" s="29">
        <v>1102</v>
      </c>
      <c r="I55" s="29">
        <f t="shared" si="7"/>
        <v>1568.004735317386</v>
      </c>
      <c r="J55" s="29">
        <v>1843</v>
      </c>
      <c r="K55" s="29">
        <f t="shared" si="8"/>
        <v>2622.352746996318</v>
      </c>
      <c r="L55" s="29">
        <v>0</v>
      </c>
      <c r="M55" s="29">
        <f t="shared" si="9"/>
        <v>0</v>
      </c>
      <c r="N55" s="29">
        <v>455</v>
      </c>
      <c r="O55" s="29">
        <f t="shared" si="10"/>
        <v>647.4066738379406</v>
      </c>
      <c r="P55" s="29">
        <v>81</v>
      </c>
      <c r="Q55" s="29">
        <f t="shared" si="11"/>
        <v>115.25261666125975</v>
      </c>
      <c r="R55" s="29">
        <v>29863</v>
      </c>
      <c r="S55" s="29">
        <f t="shared" si="12"/>
        <v>42491.2208809284</v>
      </c>
    </row>
    <row r="56" spans="1:19" ht="12.75">
      <c r="A56" s="84">
        <v>51</v>
      </c>
      <c r="B56" s="86" t="s">
        <v>167</v>
      </c>
      <c r="C56" s="86" t="s">
        <v>168</v>
      </c>
      <c r="D56" s="29">
        <v>109684</v>
      </c>
      <c r="E56" s="29">
        <f t="shared" si="6"/>
        <v>156066.27167745205</v>
      </c>
      <c r="F56" s="29">
        <v>14871</v>
      </c>
      <c r="G56" s="29">
        <f t="shared" si="6"/>
        <v>21159.52669592091</v>
      </c>
      <c r="H56" s="29">
        <v>2087</v>
      </c>
      <c r="I56" s="29">
        <f t="shared" si="7"/>
        <v>2969.53346879073</v>
      </c>
      <c r="J56" s="29">
        <v>2524</v>
      </c>
      <c r="K56" s="29">
        <f t="shared" si="8"/>
        <v>3591.3284500372793</v>
      </c>
      <c r="L56" s="29">
        <v>342</v>
      </c>
      <c r="M56" s="29">
        <f t="shared" si="9"/>
        <v>486.6221592364301</v>
      </c>
      <c r="N56" s="29">
        <v>6492</v>
      </c>
      <c r="O56" s="29">
        <f t="shared" si="10"/>
        <v>9237.283794628374</v>
      </c>
      <c r="P56" s="29">
        <v>407</v>
      </c>
      <c r="Q56" s="29">
        <f t="shared" si="11"/>
        <v>579.1088269275645</v>
      </c>
      <c r="R56" s="29">
        <v>82961</v>
      </c>
      <c r="S56" s="29">
        <f t="shared" si="12"/>
        <v>118042.86828191075</v>
      </c>
    </row>
    <row r="57" spans="1:19" ht="12.75">
      <c r="A57" s="84">
        <v>52</v>
      </c>
      <c r="B57" s="86" t="s">
        <v>169</v>
      </c>
      <c r="C57" s="86" t="s">
        <v>170</v>
      </c>
      <c r="D57" s="29">
        <v>20017</v>
      </c>
      <c r="E57" s="29">
        <f t="shared" si="6"/>
        <v>28481.62503343749</v>
      </c>
      <c r="F57" s="29">
        <v>4795</v>
      </c>
      <c r="G57" s="29">
        <f t="shared" si="6"/>
        <v>6822.670331984451</v>
      </c>
      <c r="H57" s="29">
        <v>672</v>
      </c>
      <c r="I57" s="29">
        <f t="shared" si="7"/>
        <v>956.1698567452661</v>
      </c>
      <c r="J57" s="29">
        <v>989</v>
      </c>
      <c r="K57" s="29">
        <f t="shared" si="8"/>
        <v>1407.2202207158753</v>
      </c>
      <c r="L57" s="29">
        <v>47</v>
      </c>
      <c r="M57" s="29">
        <f t="shared" si="9"/>
        <v>66.87497509974331</v>
      </c>
      <c r="N57" s="29">
        <v>377</v>
      </c>
      <c r="O57" s="29">
        <f t="shared" si="10"/>
        <v>536.4226726085793</v>
      </c>
      <c r="P57" s="29">
        <v>75</v>
      </c>
      <c r="Q57" s="29">
        <f t="shared" si="11"/>
        <v>106.71538579746274</v>
      </c>
      <c r="R57" s="29">
        <v>13062</v>
      </c>
      <c r="S57" s="29">
        <f t="shared" si="12"/>
        <v>18585.55159048611</v>
      </c>
    </row>
    <row r="58" spans="1:19" ht="12.75">
      <c r="A58" s="84">
        <v>53</v>
      </c>
      <c r="B58" s="86" t="s">
        <v>169</v>
      </c>
      <c r="C58" s="86" t="s">
        <v>171</v>
      </c>
      <c r="D58" s="29">
        <v>42417</v>
      </c>
      <c r="E58" s="29">
        <f t="shared" si="6"/>
        <v>60353.953591613026</v>
      </c>
      <c r="F58" s="29">
        <v>7813</v>
      </c>
      <c r="G58" s="29">
        <f t="shared" si="6"/>
        <v>11116.897456474351</v>
      </c>
      <c r="H58" s="29">
        <v>1286</v>
      </c>
      <c r="I58" s="29">
        <f t="shared" si="7"/>
        <v>1829.8131484738278</v>
      </c>
      <c r="J58" s="29">
        <v>1546</v>
      </c>
      <c r="K58" s="29">
        <f t="shared" si="8"/>
        <v>2199.7598192383653</v>
      </c>
      <c r="L58" s="29">
        <v>85</v>
      </c>
      <c r="M58" s="29">
        <f t="shared" si="9"/>
        <v>120.9441039037911</v>
      </c>
      <c r="N58" s="29">
        <v>1580</v>
      </c>
      <c r="O58" s="29">
        <f t="shared" si="10"/>
        <v>2248.137460799882</v>
      </c>
      <c r="P58" s="29">
        <v>110</v>
      </c>
      <c r="Q58" s="29">
        <f t="shared" si="11"/>
        <v>156.51589916961203</v>
      </c>
      <c r="R58" s="29">
        <v>29997</v>
      </c>
      <c r="S58" s="29">
        <f t="shared" si="12"/>
        <v>42681.8857035532</v>
      </c>
    </row>
    <row r="59" spans="1:19" ht="12.75">
      <c r="A59" s="84">
        <v>54</v>
      </c>
      <c r="B59" s="86" t="s">
        <v>169</v>
      </c>
      <c r="C59" s="86" t="s">
        <v>172</v>
      </c>
      <c r="D59" s="29">
        <v>34239</v>
      </c>
      <c r="E59" s="29">
        <f t="shared" si="6"/>
        <v>48717.70792425769</v>
      </c>
      <c r="F59" s="29">
        <v>7543</v>
      </c>
      <c r="G59" s="29">
        <f t="shared" si="6"/>
        <v>10732.722067603485</v>
      </c>
      <c r="H59" s="29">
        <v>714</v>
      </c>
      <c r="I59" s="29">
        <f t="shared" si="7"/>
        <v>1015.9304727918452</v>
      </c>
      <c r="J59" s="29">
        <v>1981</v>
      </c>
      <c r="K59" s="29">
        <f t="shared" si="8"/>
        <v>2818.709056863649</v>
      </c>
      <c r="L59" s="29">
        <v>78</v>
      </c>
      <c r="M59" s="29">
        <f t="shared" si="9"/>
        <v>110.98400122936124</v>
      </c>
      <c r="N59" s="29">
        <v>1227</v>
      </c>
      <c r="O59" s="29">
        <f t="shared" si="10"/>
        <v>1745.8637116464904</v>
      </c>
      <c r="P59" s="29">
        <v>75</v>
      </c>
      <c r="Q59" s="29">
        <f t="shared" si="11"/>
        <v>106.71538579746274</v>
      </c>
      <c r="R59" s="29">
        <v>22621</v>
      </c>
      <c r="S59" s="29">
        <f t="shared" si="12"/>
        <v>32186.783228325396</v>
      </c>
    </row>
    <row r="60" spans="1:19" ht="12.75">
      <c r="A60" s="84">
        <v>55</v>
      </c>
      <c r="B60" s="86" t="s">
        <v>169</v>
      </c>
      <c r="C60" s="86" t="s">
        <v>173</v>
      </c>
      <c r="D60" s="29">
        <v>35091</v>
      </c>
      <c r="E60" s="29">
        <f t="shared" si="6"/>
        <v>49929.99470691686</v>
      </c>
      <c r="F60" s="29">
        <v>4201</v>
      </c>
      <c r="G60" s="29">
        <f t="shared" si="6"/>
        <v>5977.484476468546</v>
      </c>
      <c r="H60" s="29">
        <v>1145</v>
      </c>
      <c r="I60" s="29">
        <f t="shared" si="7"/>
        <v>1629.1882231745979</v>
      </c>
      <c r="J60" s="29">
        <v>622</v>
      </c>
      <c r="K60" s="29">
        <f t="shared" si="8"/>
        <v>885.0262662136244</v>
      </c>
      <c r="L60" s="29">
        <v>185</v>
      </c>
      <c r="M60" s="29">
        <f t="shared" si="9"/>
        <v>263.23128496707477</v>
      </c>
      <c r="N60" s="29">
        <v>1358</v>
      </c>
      <c r="O60" s="29">
        <f t="shared" si="10"/>
        <v>1932.259918839392</v>
      </c>
      <c r="P60" s="29">
        <v>182</v>
      </c>
      <c r="Q60" s="29">
        <f t="shared" si="11"/>
        <v>258.96266953517625</v>
      </c>
      <c r="R60" s="29">
        <v>27398</v>
      </c>
      <c r="S60" s="29">
        <f t="shared" si="12"/>
        <v>38983.84186771845</v>
      </c>
    </row>
    <row r="61" spans="1:19" ht="12.75">
      <c r="A61" s="84">
        <v>56</v>
      </c>
      <c r="B61" s="86" t="s">
        <v>169</v>
      </c>
      <c r="C61" s="86" t="s">
        <v>174</v>
      </c>
      <c r="D61" s="29">
        <v>47882</v>
      </c>
      <c r="E61" s="29">
        <f t="shared" si="6"/>
        <v>68129.94803672147</v>
      </c>
      <c r="F61" s="29">
        <v>11255</v>
      </c>
      <c r="G61" s="29">
        <f t="shared" si="6"/>
        <v>16014.422228672574</v>
      </c>
      <c r="H61" s="29">
        <v>2010</v>
      </c>
      <c r="I61" s="29">
        <f t="shared" si="7"/>
        <v>2859.9723393720014</v>
      </c>
      <c r="J61" s="29">
        <v>1005</v>
      </c>
      <c r="K61" s="29">
        <f t="shared" si="8"/>
        <v>1429.9861696860007</v>
      </c>
      <c r="L61" s="29">
        <v>0</v>
      </c>
      <c r="M61" s="29">
        <f t="shared" si="9"/>
        <v>0</v>
      </c>
      <c r="N61" s="29">
        <v>1995</v>
      </c>
      <c r="O61" s="29">
        <f t="shared" si="10"/>
        <v>2838.629262212509</v>
      </c>
      <c r="P61" s="29">
        <v>234</v>
      </c>
      <c r="Q61" s="29">
        <f t="shared" si="11"/>
        <v>332.9520036880837</v>
      </c>
      <c r="R61" s="29">
        <v>31383</v>
      </c>
      <c r="S61" s="29">
        <f t="shared" si="12"/>
        <v>44653.98603309031</v>
      </c>
    </row>
    <row r="62" spans="1:19" ht="12.75">
      <c r="A62" s="84">
        <v>57</v>
      </c>
      <c r="B62" s="86" t="s">
        <v>169</v>
      </c>
      <c r="C62" s="86" t="s">
        <v>175</v>
      </c>
      <c r="D62" s="29">
        <v>60834</v>
      </c>
      <c r="E62" s="29">
        <f t="shared" si="6"/>
        <v>86558.98372803797</v>
      </c>
      <c r="F62" s="29">
        <v>13832</v>
      </c>
      <c r="G62" s="29">
        <f t="shared" si="6"/>
        <v>19681.162884673395</v>
      </c>
      <c r="H62" s="29">
        <v>1000</v>
      </c>
      <c r="I62" s="29">
        <f t="shared" si="7"/>
        <v>1422.8718106328365</v>
      </c>
      <c r="J62" s="29">
        <v>2103</v>
      </c>
      <c r="K62" s="29">
        <f t="shared" si="8"/>
        <v>2992.2994177608552</v>
      </c>
      <c r="L62" s="29">
        <v>57</v>
      </c>
      <c r="M62" s="29">
        <f t="shared" si="9"/>
        <v>81.10369320607168</v>
      </c>
      <c r="N62" s="29">
        <v>3340</v>
      </c>
      <c r="O62" s="29">
        <f t="shared" si="10"/>
        <v>4752.391847513674</v>
      </c>
      <c r="P62" s="29">
        <v>205</v>
      </c>
      <c r="Q62" s="29">
        <f t="shared" si="11"/>
        <v>291.6887211797315</v>
      </c>
      <c r="R62" s="29">
        <v>40297</v>
      </c>
      <c r="S62" s="29">
        <f t="shared" si="12"/>
        <v>57337.46535307141</v>
      </c>
    </row>
    <row r="63" spans="1:19" ht="12.75">
      <c r="A63" s="84">
        <v>58</v>
      </c>
      <c r="B63" s="86" t="s">
        <v>169</v>
      </c>
      <c r="C63" s="86" t="s">
        <v>176</v>
      </c>
      <c r="D63" s="29">
        <v>116203</v>
      </c>
      <c r="E63" s="29">
        <f t="shared" si="6"/>
        <v>165341.9730109675</v>
      </c>
      <c r="F63" s="29">
        <v>18997</v>
      </c>
      <c r="G63" s="29">
        <f t="shared" si="6"/>
        <v>27030.295786591996</v>
      </c>
      <c r="H63" s="29">
        <v>2197</v>
      </c>
      <c r="I63" s="29">
        <f t="shared" si="7"/>
        <v>3126.049367960342</v>
      </c>
      <c r="J63" s="29">
        <v>6367</v>
      </c>
      <c r="K63" s="29">
        <f t="shared" si="8"/>
        <v>9059.42481829927</v>
      </c>
      <c r="L63" s="29">
        <v>760</v>
      </c>
      <c r="M63" s="29">
        <f t="shared" si="9"/>
        <v>1081.3825760809557</v>
      </c>
      <c r="N63" s="29">
        <v>3855</v>
      </c>
      <c r="O63" s="29">
        <f t="shared" si="10"/>
        <v>5485.1708299895845</v>
      </c>
      <c r="P63" s="29">
        <v>250</v>
      </c>
      <c r="Q63" s="29">
        <f t="shared" si="11"/>
        <v>355.71795265820913</v>
      </c>
      <c r="R63" s="29">
        <v>83777</v>
      </c>
      <c r="S63" s="29">
        <f t="shared" si="12"/>
        <v>119203.93167938714</v>
      </c>
    </row>
    <row r="64" spans="1:19" ht="12.75">
      <c r="A64" s="84">
        <v>59</v>
      </c>
      <c r="B64" s="86" t="s">
        <v>169</v>
      </c>
      <c r="C64" s="86" t="s">
        <v>177</v>
      </c>
      <c r="D64" s="29">
        <v>21727</v>
      </c>
      <c r="E64" s="29">
        <f t="shared" si="6"/>
        <v>30914.73582961964</v>
      </c>
      <c r="F64" s="29">
        <v>6069</v>
      </c>
      <c r="G64" s="29">
        <f t="shared" si="6"/>
        <v>8635.409018730685</v>
      </c>
      <c r="H64" s="29">
        <v>995</v>
      </c>
      <c r="I64" s="29">
        <f t="shared" si="7"/>
        <v>1415.7574515796723</v>
      </c>
      <c r="J64" s="29">
        <v>0</v>
      </c>
      <c r="K64" s="29">
        <f t="shared" si="8"/>
        <v>0</v>
      </c>
      <c r="L64" s="29">
        <v>331</v>
      </c>
      <c r="M64" s="29">
        <f t="shared" si="9"/>
        <v>470.9705693194689</v>
      </c>
      <c r="N64" s="29">
        <v>0</v>
      </c>
      <c r="O64" s="29">
        <f t="shared" si="10"/>
        <v>0</v>
      </c>
      <c r="P64" s="29">
        <v>8</v>
      </c>
      <c r="Q64" s="29">
        <f t="shared" si="11"/>
        <v>11.382974485062691</v>
      </c>
      <c r="R64" s="29">
        <v>14324</v>
      </c>
      <c r="S64" s="29">
        <f t="shared" si="12"/>
        <v>20381.21581550475</v>
      </c>
    </row>
    <row r="65" spans="1:19" ht="12.75">
      <c r="A65" s="84">
        <v>60</v>
      </c>
      <c r="B65" s="86" t="s">
        <v>169</v>
      </c>
      <c r="C65" s="86" t="s">
        <v>178</v>
      </c>
      <c r="D65" s="29">
        <v>9694</v>
      </c>
      <c r="E65" s="29">
        <f t="shared" si="6"/>
        <v>13793.319332274717</v>
      </c>
      <c r="F65" s="29">
        <v>2839</v>
      </c>
      <c r="G65" s="29">
        <f t="shared" si="6"/>
        <v>4039.533070386623</v>
      </c>
      <c r="H65" s="29">
        <v>260</v>
      </c>
      <c r="I65" s="29">
        <f t="shared" si="7"/>
        <v>369.9466707645375</v>
      </c>
      <c r="J65" s="29">
        <v>561</v>
      </c>
      <c r="K65" s="29">
        <f t="shared" si="8"/>
        <v>798.2310857650212</v>
      </c>
      <c r="L65" s="29">
        <v>0</v>
      </c>
      <c r="M65" s="29">
        <f t="shared" si="9"/>
        <v>0</v>
      </c>
      <c r="N65" s="29">
        <v>0</v>
      </c>
      <c r="O65" s="29">
        <f t="shared" si="10"/>
        <v>0</v>
      </c>
      <c r="P65" s="29">
        <v>0</v>
      </c>
      <c r="Q65" s="29">
        <f t="shared" si="11"/>
        <v>0</v>
      </c>
      <c r="R65" s="29">
        <v>6034</v>
      </c>
      <c r="S65" s="29">
        <f t="shared" si="12"/>
        <v>8585.608505358536</v>
      </c>
    </row>
    <row r="66" spans="1:19" ht="12.75">
      <c r="A66" s="84">
        <v>61</v>
      </c>
      <c r="B66" s="86" t="s">
        <v>179</v>
      </c>
      <c r="C66" s="86" t="s">
        <v>180</v>
      </c>
      <c r="D66" s="29">
        <v>210234</v>
      </c>
      <c r="E66" s="29">
        <f t="shared" si="6"/>
        <v>299136.03223658376</v>
      </c>
      <c r="F66" s="29">
        <v>38136</v>
      </c>
      <c r="G66" s="29">
        <f t="shared" si="6"/>
        <v>54262.63937029385</v>
      </c>
      <c r="H66" s="29">
        <v>7345</v>
      </c>
      <c r="I66" s="29">
        <f t="shared" si="7"/>
        <v>10450.993449098183</v>
      </c>
      <c r="J66" s="29">
        <v>13872</v>
      </c>
      <c r="K66" s="29">
        <f t="shared" si="8"/>
        <v>19738.07775709871</v>
      </c>
      <c r="L66" s="29">
        <v>2035</v>
      </c>
      <c r="M66" s="29">
        <f t="shared" si="9"/>
        <v>2895.5441346378225</v>
      </c>
      <c r="N66" s="29">
        <v>5227</v>
      </c>
      <c r="O66" s="29">
        <f t="shared" si="10"/>
        <v>7437.350954177837</v>
      </c>
      <c r="P66" s="29">
        <v>933</v>
      </c>
      <c r="Q66" s="29">
        <f t="shared" si="11"/>
        <v>1327.5393993204364</v>
      </c>
      <c r="R66" s="29">
        <v>142686</v>
      </c>
      <c r="S66" s="29">
        <f t="shared" si="12"/>
        <v>203023.8871719569</v>
      </c>
    </row>
    <row r="67" spans="1:19" ht="12.75">
      <c r="A67" s="84">
        <v>62</v>
      </c>
      <c r="B67" s="86" t="s">
        <v>181</v>
      </c>
      <c r="C67" s="86" t="s">
        <v>182</v>
      </c>
      <c r="D67" s="29">
        <v>98123</v>
      </c>
      <c r="E67" s="29">
        <f t="shared" si="6"/>
        <v>139616.4506747258</v>
      </c>
      <c r="F67" s="29">
        <v>19492</v>
      </c>
      <c r="G67" s="29">
        <f t="shared" si="6"/>
        <v>27734.61733285525</v>
      </c>
      <c r="H67" s="29">
        <v>4194</v>
      </c>
      <c r="I67" s="29">
        <f t="shared" si="7"/>
        <v>5967.524373794116</v>
      </c>
      <c r="J67" s="29">
        <v>818</v>
      </c>
      <c r="K67" s="29">
        <f t="shared" si="8"/>
        <v>1163.9091410976603</v>
      </c>
      <c r="L67" s="29">
        <v>1447</v>
      </c>
      <c r="M67" s="29">
        <f t="shared" si="9"/>
        <v>2058.8955099857144</v>
      </c>
      <c r="N67" s="29">
        <v>2755</v>
      </c>
      <c r="O67" s="29">
        <f t="shared" si="10"/>
        <v>3920.0118382934647</v>
      </c>
      <c r="P67" s="29">
        <v>253</v>
      </c>
      <c r="Q67" s="29">
        <f t="shared" si="11"/>
        <v>359.98656809010765</v>
      </c>
      <c r="R67" s="29">
        <v>69164</v>
      </c>
      <c r="S67" s="29">
        <f t="shared" si="12"/>
        <v>98411.5059106095</v>
      </c>
    </row>
    <row r="68" spans="1:19" ht="12.75">
      <c r="A68" s="84">
        <v>63</v>
      </c>
      <c r="B68" s="86" t="s">
        <v>181</v>
      </c>
      <c r="C68" s="86" t="s">
        <v>57</v>
      </c>
      <c r="D68" s="29">
        <v>52230</v>
      </c>
      <c r="E68" s="29">
        <f t="shared" si="6"/>
        <v>74316.59466935306</v>
      </c>
      <c r="F68" s="29">
        <v>9194</v>
      </c>
      <c r="G68" s="29">
        <f t="shared" si="6"/>
        <v>13081.883426958299</v>
      </c>
      <c r="H68" s="29">
        <v>1862</v>
      </c>
      <c r="I68" s="29">
        <f t="shared" si="7"/>
        <v>2649.3873113983414</v>
      </c>
      <c r="J68" s="29">
        <v>344</v>
      </c>
      <c r="K68" s="29">
        <f t="shared" si="8"/>
        <v>489.4679028576958</v>
      </c>
      <c r="L68" s="29">
        <v>0</v>
      </c>
      <c r="M68" s="29">
        <f t="shared" si="9"/>
        <v>0</v>
      </c>
      <c r="N68" s="29">
        <v>1250</v>
      </c>
      <c r="O68" s="29">
        <f t="shared" si="10"/>
        <v>1778.5897632910455</v>
      </c>
      <c r="P68" s="29">
        <v>169</v>
      </c>
      <c r="Q68" s="29">
        <f t="shared" si="11"/>
        <v>240.46533599694936</v>
      </c>
      <c r="R68" s="29">
        <v>39411</v>
      </c>
      <c r="S68" s="29">
        <f t="shared" si="12"/>
        <v>56076.80092885072</v>
      </c>
    </row>
    <row r="69" spans="1:19" ht="12.75">
      <c r="A69" s="84">
        <v>64</v>
      </c>
      <c r="B69" s="86" t="s">
        <v>183</v>
      </c>
      <c r="C69" s="86" t="s">
        <v>184</v>
      </c>
      <c r="D69" s="29">
        <v>109620</v>
      </c>
      <c r="E69" s="29">
        <f t="shared" si="6"/>
        <v>155975.20788157155</v>
      </c>
      <c r="F69" s="29">
        <v>22608</v>
      </c>
      <c r="G69" s="29">
        <f t="shared" si="6"/>
        <v>32168.28589478717</v>
      </c>
      <c r="H69" s="29">
        <v>4291</v>
      </c>
      <c r="I69" s="29">
        <f t="shared" si="7"/>
        <v>6105.542939425502</v>
      </c>
      <c r="J69" s="29">
        <v>3768</v>
      </c>
      <c r="K69" s="29">
        <f t="shared" si="8"/>
        <v>5361.380982464528</v>
      </c>
      <c r="L69" s="29">
        <v>130</v>
      </c>
      <c r="M69" s="29">
        <f t="shared" si="9"/>
        <v>184.97333538226874</v>
      </c>
      <c r="N69" s="29">
        <v>8005</v>
      </c>
      <c r="O69" s="29">
        <f t="shared" si="10"/>
        <v>11390.088844115857</v>
      </c>
      <c r="P69" s="29">
        <v>280</v>
      </c>
      <c r="Q69" s="29">
        <f t="shared" si="11"/>
        <v>398.4041069771942</v>
      </c>
      <c r="R69" s="29">
        <v>70538</v>
      </c>
      <c r="S69" s="29">
        <f t="shared" si="12"/>
        <v>100366.53177841903</v>
      </c>
    </row>
    <row r="70" spans="1:19" ht="12.75">
      <c r="A70" s="84">
        <v>65</v>
      </c>
      <c r="B70" s="86" t="s">
        <v>185</v>
      </c>
      <c r="C70" s="86" t="s">
        <v>186</v>
      </c>
      <c r="D70" s="29">
        <v>61551</v>
      </c>
      <c r="E70" s="29">
        <f t="shared" si="6"/>
        <v>87579.18281626172</v>
      </c>
      <c r="F70" s="29">
        <v>11550</v>
      </c>
      <c r="G70" s="29">
        <f t="shared" si="6"/>
        <v>16434.16941280926</v>
      </c>
      <c r="H70" s="29">
        <v>2286</v>
      </c>
      <c r="I70" s="29">
        <f aca="true" t="shared" si="13" ref="I70:I81">H70/$E$5</f>
        <v>3252.6849591066643</v>
      </c>
      <c r="J70" s="29">
        <v>3726</v>
      </c>
      <c r="K70" s="29">
        <f aca="true" t="shared" si="14" ref="K70:K81">J70/$E$5</f>
        <v>5301.620366417948</v>
      </c>
      <c r="L70" s="29">
        <v>652</v>
      </c>
      <c r="M70" s="29">
        <f aca="true" t="shared" si="15" ref="M70:M81">L70/$E$5</f>
        <v>927.7124205326094</v>
      </c>
      <c r="N70" s="29">
        <v>1946</v>
      </c>
      <c r="O70" s="29">
        <f aca="true" t="shared" si="16" ref="O70:O81">N70/$E$5</f>
        <v>2768.9085434915</v>
      </c>
      <c r="P70" s="29">
        <v>78</v>
      </c>
      <c r="Q70" s="29">
        <f aca="true" t="shared" si="17" ref="Q70:Q81">P70/$E$5</f>
        <v>110.98400122936124</v>
      </c>
      <c r="R70" s="29">
        <v>41313</v>
      </c>
      <c r="S70" s="29">
        <f aca="true" t="shared" si="18" ref="S70:S81">R70/$E$5</f>
        <v>58783.10311267438</v>
      </c>
    </row>
    <row r="71" spans="1:19" ht="12.75">
      <c r="A71" s="84">
        <v>66</v>
      </c>
      <c r="B71" s="86" t="s">
        <v>185</v>
      </c>
      <c r="C71" s="86" t="s">
        <v>187</v>
      </c>
      <c r="D71" s="29">
        <v>83111</v>
      </c>
      <c r="E71" s="29">
        <f aca="true" t="shared" si="19" ref="E71:G116">D71/$E$5</f>
        <v>118256.29905350567</v>
      </c>
      <c r="F71" s="29">
        <v>12585</v>
      </c>
      <c r="G71" s="29">
        <f t="shared" si="19"/>
        <v>17906.841736814247</v>
      </c>
      <c r="H71" s="29">
        <v>1794</v>
      </c>
      <c r="I71" s="29">
        <f t="shared" si="13"/>
        <v>2552.6320282753086</v>
      </c>
      <c r="J71" s="29">
        <v>3975</v>
      </c>
      <c r="K71" s="29">
        <f t="shared" si="14"/>
        <v>5655.9154472655255</v>
      </c>
      <c r="L71" s="29">
        <v>191</v>
      </c>
      <c r="M71" s="29">
        <f t="shared" si="15"/>
        <v>271.76851583087176</v>
      </c>
      <c r="N71" s="29">
        <v>2673</v>
      </c>
      <c r="O71" s="29">
        <f t="shared" si="16"/>
        <v>3803.336349821572</v>
      </c>
      <c r="P71" s="29">
        <v>82</v>
      </c>
      <c r="Q71" s="29">
        <f t="shared" si="17"/>
        <v>116.67548847189259</v>
      </c>
      <c r="R71" s="29">
        <v>61811</v>
      </c>
      <c r="S71" s="29">
        <f t="shared" si="18"/>
        <v>87949.12948702625</v>
      </c>
    </row>
    <row r="72" spans="1:19" ht="12.75">
      <c r="A72" s="84">
        <v>67</v>
      </c>
      <c r="B72" s="86" t="s">
        <v>185</v>
      </c>
      <c r="C72" s="86" t="s">
        <v>188</v>
      </c>
      <c r="D72" s="29">
        <v>89004</v>
      </c>
      <c r="E72" s="29">
        <f t="shared" si="19"/>
        <v>126641.28263356497</v>
      </c>
      <c r="F72" s="29">
        <v>19141</v>
      </c>
      <c r="G72" s="29">
        <f t="shared" si="19"/>
        <v>27235.18932732312</v>
      </c>
      <c r="H72" s="29">
        <v>1320</v>
      </c>
      <c r="I72" s="29">
        <f t="shared" si="13"/>
        <v>1878.1907900353442</v>
      </c>
      <c r="J72" s="29">
        <v>1840</v>
      </c>
      <c r="K72" s="29">
        <f t="shared" si="14"/>
        <v>2618.0841315644193</v>
      </c>
      <c r="L72" s="29">
        <v>0</v>
      </c>
      <c r="M72" s="29">
        <f t="shared" si="15"/>
        <v>0</v>
      </c>
      <c r="N72" s="29">
        <v>4211</v>
      </c>
      <c r="O72" s="29">
        <f t="shared" si="16"/>
        <v>5991.713194574874</v>
      </c>
      <c r="P72" s="29">
        <v>271</v>
      </c>
      <c r="Q72" s="29">
        <f t="shared" si="17"/>
        <v>385.5982606814987</v>
      </c>
      <c r="R72" s="29">
        <v>62221</v>
      </c>
      <c r="S72" s="29">
        <f t="shared" si="18"/>
        <v>88532.50692938572</v>
      </c>
    </row>
    <row r="73" spans="1:19" ht="12.75">
      <c r="A73" s="84">
        <v>68</v>
      </c>
      <c r="B73" s="86" t="s">
        <v>185</v>
      </c>
      <c r="C73" s="86" t="s">
        <v>189</v>
      </c>
      <c r="D73" s="29">
        <v>54544</v>
      </c>
      <c r="E73" s="29">
        <f t="shared" si="19"/>
        <v>77609.12003915744</v>
      </c>
      <c r="F73" s="29">
        <v>20275</v>
      </c>
      <c r="G73" s="29">
        <f t="shared" si="19"/>
        <v>28848.72596058076</v>
      </c>
      <c r="H73" s="29">
        <v>710</v>
      </c>
      <c r="I73" s="29">
        <f t="shared" si="13"/>
        <v>1010.238985549314</v>
      </c>
      <c r="J73" s="29">
        <v>2317</v>
      </c>
      <c r="K73" s="29">
        <f t="shared" si="14"/>
        <v>3296.793985236282</v>
      </c>
      <c r="L73" s="29">
        <v>425</v>
      </c>
      <c r="M73" s="29">
        <f t="shared" si="15"/>
        <v>604.7205195189555</v>
      </c>
      <c r="N73" s="29">
        <v>0</v>
      </c>
      <c r="O73" s="29">
        <f t="shared" si="16"/>
        <v>0</v>
      </c>
      <c r="P73" s="29">
        <v>1745</v>
      </c>
      <c r="Q73" s="29">
        <f t="shared" si="17"/>
        <v>2482.9113095543</v>
      </c>
      <c r="R73" s="29">
        <v>29072</v>
      </c>
      <c r="S73" s="29">
        <f t="shared" si="18"/>
        <v>41365.72927871782</v>
      </c>
    </row>
    <row r="74" spans="1:19" ht="12.75">
      <c r="A74" s="84">
        <v>69</v>
      </c>
      <c r="B74" s="86" t="s">
        <v>190</v>
      </c>
      <c r="C74" s="86" t="s">
        <v>191</v>
      </c>
      <c r="D74" s="29">
        <v>89148</v>
      </c>
      <c r="E74" s="29">
        <f t="shared" si="19"/>
        <v>126846.17617429611</v>
      </c>
      <c r="F74" s="29">
        <v>16014</v>
      </c>
      <c r="G74" s="29">
        <f t="shared" si="19"/>
        <v>22785.869175474243</v>
      </c>
      <c r="H74" s="29">
        <v>1661</v>
      </c>
      <c r="I74" s="29">
        <f t="shared" si="13"/>
        <v>2363.3900774611416</v>
      </c>
      <c r="J74" s="29">
        <v>842</v>
      </c>
      <c r="K74" s="29">
        <f t="shared" si="14"/>
        <v>1198.0580645528482</v>
      </c>
      <c r="L74" s="29">
        <v>968</v>
      </c>
      <c r="M74" s="29">
        <f t="shared" si="15"/>
        <v>1377.3399126925858</v>
      </c>
      <c r="N74" s="29">
        <v>2821</v>
      </c>
      <c r="O74" s="29">
        <f t="shared" si="16"/>
        <v>4013.921377795232</v>
      </c>
      <c r="P74" s="29">
        <v>420</v>
      </c>
      <c r="Q74" s="29">
        <f t="shared" si="17"/>
        <v>597.6061604657913</v>
      </c>
      <c r="R74" s="29">
        <v>66422</v>
      </c>
      <c r="S74" s="29">
        <f t="shared" si="18"/>
        <v>94509.99140585426</v>
      </c>
    </row>
    <row r="75" spans="1:19" ht="12.75">
      <c r="A75" s="84">
        <v>70</v>
      </c>
      <c r="B75" s="86" t="s">
        <v>190</v>
      </c>
      <c r="C75" s="86" t="s">
        <v>192</v>
      </c>
      <c r="D75" s="29">
        <v>108155</v>
      </c>
      <c r="E75" s="29">
        <f t="shared" si="19"/>
        <v>153890.70067899444</v>
      </c>
      <c r="F75" s="29">
        <v>19682</v>
      </c>
      <c r="G75" s="29">
        <f t="shared" si="19"/>
        <v>28004.96297687549</v>
      </c>
      <c r="H75" s="29">
        <v>1970</v>
      </c>
      <c r="I75" s="29">
        <f t="shared" si="13"/>
        <v>2803.057466946688</v>
      </c>
      <c r="J75" s="29">
        <v>1360</v>
      </c>
      <c r="K75" s="29">
        <f t="shared" si="14"/>
        <v>1935.1056624606576</v>
      </c>
      <c r="L75" s="29">
        <v>1118</v>
      </c>
      <c r="M75" s="29">
        <f t="shared" si="15"/>
        <v>1590.7706842875111</v>
      </c>
      <c r="N75" s="29">
        <v>4393</v>
      </c>
      <c r="O75" s="29">
        <f t="shared" si="16"/>
        <v>6250.6758641100505</v>
      </c>
      <c r="P75" s="29">
        <v>564</v>
      </c>
      <c r="Q75" s="29">
        <f t="shared" si="17"/>
        <v>802.4997011969198</v>
      </c>
      <c r="R75" s="29">
        <v>79068</v>
      </c>
      <c r="S75" s="29">
        <f t="shared" si="18"/>
        <v>112503.62832311711</v>
      </c>
    </row>
    <row r="76" spans="1:19" ht="12.75">
      <c r="A76" s="84">
        <v>71</v>
      </c>
      <c r="B76" s="86" t="s">
        <v>193</v>
      </c>
      <c r="C76" s="86" t="s">
        <v>194</v>
      </c>
      <c r="D76" s="29">
        <v>53965</v>
      </c>
      <c r="E76" s="29">
        <f t="shared" si="19"/>
        <v>76785.27726080103</v>
      </c>
      <c r="F76" s="29">
        <v>2252</v>
      </c>
      <c r="G76" s="29">
        <f t="shared" si="19"/>
        <v>3204.3073175451477</v>
      </c>
      <c r="H76" s="29">
        <v>4512</v>
      </c>
      <c r="I76" s="29">
        <f t="shared" si="13"/>
        <v>6419.997609575358</v>
      </c>
      <c r="J76" s="29">
        <v>400</v>
      </c>
      <c r="K76" s="29">
        <f t="shared" si="14"/>
        <v>569.1487242531346</v>
      </c>
      <c r="L76" s="29">
        <v>143</v>
      </c>
      <c r="M76" s="29">
        <f t="shared" si="15"/>
        <v>203.47066892049563</v>
      </c>
      <c r="N76" s="29">
        <v>520</v>
      </c>
      <c r="O76" s="29">
        <f t="shared" si="16"/>
        <v>739.893341529075</v>
      </c>
      <c r="P76" s="29">
        <v>330</v>
      </c>
      <c r="Q76" s="29">
        <f t="shared" si="17"/>
        <v>469.54769750883605</v>
      </c>
      <c r="R76" s="29">
        <v>45808</v>
      </c>
      <c r="S76" s="29">
        <f t="shared" si="18"/>
        <v>65178.91190146897</v>
      </c>
    </row>
    <row r="77" spans="1:19" ht="12.75">
      <c r="A77" s="84">
        <v>72</v>
      </c>
      <c r="B77" s="86" t="s">
        <v>193</v>
      </c>
      <c r="C77" s="86" t="s">
        <v>195</v>
      </c>
      <c r="D77" s="29">
        <v>493108</v>
      </c>
      <c r="E77" s="29">
        <f t="shared" si="19"/>
        <v>701629.4727975368</v>
      </c>
      <c r="F77" s="29">
        <v>70239</v>
      </c>
      <c r="G77" s="29">
        <f t="shared" si="19"/>
        <v>99941.09310703981</v>
      </c>
      <c r="H77" s="29">
        <v>25473</v>
      </c>
      <c r="I77" s="29">
        <f t="shared" si="13"/>
        <v>36244.81363225025</v>
      </c>
      <c r="J77" s="29">
        <v>15843</v>
      </c>
      <c r="K77" s="29">
        <f t="shared" si="14"/>
        <v>22542.558095856028</v>
      </c>
      <c r="L77" s="29">
        <v>793</v>
      </c>
      <c r="M77" s="29">
        <f t="shared" si="15"/>
        <v>1128.3373458318392</v>
      </c>
      <c r="N77" s="29">
        <v>18126</v>
      </c>
      <c r="O77" s="29">
        <f t="shared" si="16"/>
        <v>25790.974439530793</v>
      </c>
      <c r="P77" s="29">
        <v>2804</v>
      </c>
      <c r="Q77" s="29">
        <f t="shared" si="17"/>
        <v>3989.7325570144735</v>
      </c>
      <c r="R77" s="29">
        <v>359830</v>
      </c>
      <c r="S77" s="29">
        <f t="shared" si="18"/>
        <v>511991.96362001356</v>
      </c>
    </row>
    <row r="78" spans="1:19" ht="12.75">
      <c r="A78" s="84">
        <v>73</v>
      </c>
      <c r="B78" s="86" t="s">
        <v>196</v>
      </c>
      <c r="C78" s="86" t="s">
        <v>197</v>
      </c>
      <c r="D78" s="29">
        <v>686602</v>
      </c>
      <c r="E78" s="29">
        <f t="shared" si="19"/>
        <v>976946.6309241268</v>
      </c>
      <c r="F78" s="29">
        <v>144303</v>
      </c>
      <c r="G78" s="29">
        <f t="shared" si="19"/>
        <v>205324.6708897502</v>
      </c>
      <c r="H78" s="29">
        <v>17283</v>
      </c>
      <c r="I78" s="29">
        <f t="shared" si="13"/>
        <v>24591.493503167312</v>
      </c>
      <c r="J78" s="29">
        <v>20239</v>
      </c>
      <c r="K78" s="29">
        <f t="shared" si="14"/>
        <v>28797.50257539798</v>
      </c>
      <c r="L78" s="29">
        <v>6924</v>
      </c>
      <c r="M78" s="29">
        <f t="shared" si="15"/>
        <v>9851.96441682176</v>
      </c>
      <c r="N78" s="29">
        <v>70563</v>
      </c>
      <c r="O78" s="29">
        <f t="shared" si="16"/>
        <v>100402.10357368484</v>
      </c>
      <c r="P78" s="29">
        <v>821</v>
      </c>
      <c r="Q78" s="29">
        <f t="shared" si="17"/>
        <v>1168.1777565295588</v>
      </c>
      <c r="R78" s="29">
        <v>426469</v>
      </c>
      <c r="S78" s="29">
        <f t="shared" si="18"/>
        <v>606810.7182087752</v>
      </c>
    </row>
    <row r="79" spans="1:19" ht="12.75">
      <c r="A79" s="84">
        <v>74</v>
      </c>
      <c r="B79" s="86" t="s">
        <v>198</v>
      </c>
      <c r="C79" s="86" t="s">
        <v>199</v>
      </c>
      <c r="D79" s="29">
        <v>89660</v>
      </c>
      <c r="E79" s="29">
        <f t="shared" si="19"/>
        <v>127574.68654134012</v>
      </c>
      <c r="F79" s="29">
        <v>12634</v>
      </c>
      <c r="G79" s="29">
        <f t="shared" si="19"/>
        <v>17976.562455535255</v>
      </c>
      <c r="H79" s="29">
        <v>4600</v>
      </c>
      <c r="I79" s="29">
        <f t="shared" si="13"/>
        <v>6545.210328911048</v>
      </c>
      <c r="J79" s="29">
        <v>729</v>
      </c>
      <c r="K79" s="29">
        <f t="shared" si="14"/>
        <v>1037.2735499513378</v>
      </c>
      <c r="L79" s="29">
        <v>290</v>
      </c>
      <c r="M79" s="29">
        <f t="shared" si="15"/>
        <v>412.63282508352256</v>
      </c>
      <c r="N79" s="29">
        <v>1885</v>
      </c>
      <c r="O79" s="29">
        <f t="shared" si="16"/>
        <v>2682.1133630428967</v>
      </c>
      <c r="P79" s="29">
        <v>563</v>
      </c>
      <c r="Q79" s="29">
        <f t="shared" si="17"/>
        <v>801.0768293862869</v>
      </c>
      <c r="R79" s="29">
        <v>68959</v>
      </c>
      <c r="S79" s="29">
        <f t="shared" si="18"/>
        <v>98119.81718942977</v>
      </c>
    </row>
    <row r="80" spans="1:19" ht="12.75">
      <c r="A80" s="84">
        <v>75</v>
      </c>
      <c r="B80" s="86" t="s">
        <v>200</v>
      </c>
      <c r="C80" s="86" t="s">
        <v>201</v>
      </c>
      <c r="D80" s="29">
        <v>268870</v>
      </c>
      <c r="E80" s="29">
        <f t="shared" si="19"/>
        <v>382567.54372485075</v>
      </c>
      <c r="F80" s="29">
        <v>46502</v>
      </c>
      <c r="G80" s="29">
        <f t="shared" si="19"/>
        <v>66166.38493804817</v>
      </c>
      <c r="H80" s="29">
        <v>10354</v>
      </c>
      <c r="I80" s="29">
        <f t="shared" si="13"/>
        <v>14732.41472729239</v>
      </c>
      <c r="J80" s="29">
        <v>11600</v>
      </c>
      <c r="K80" s="29">
        <f t="shared" si="14"/>
        <v>16505.313003340903</v>
      </c>
      <c r="L80" s="29">
        <v>3797</v>
      </c>
      <c r="M80" s="29">
        <f t="shared" si="15"/>
        <v>5402.644264972881</v>
      </c>
      <c r="N80" s="29">
        <v>13187</v>
      </c>
      <c r="O80" s="29">
        <f t="shared" si="16"/>
        <v>18763.410566815215</v>
      </c>
      <c r="P80" s="29">
        <v>6061</v>
      </c>
      <c r="Q80" s="29">
        <f t="shared" si="17"/>
        <v>8624.026044245622</v>
      </c>
      <c r="R80" s="29">
        <v>177369</v>
      </c>
      <c r="S80" s="29">
        <f t="shared" si="18"/>
        <v>252373.35018013557</v>
      </c>
    </row>
    <row r="81" spans="1:19" s="90" customFormat="1" ht="15">
      <c r="A81" s="87">
        <v>75</v>
      </c>
      <c r="B81" s="88"/>
      <c r="C81" s="89" t="s">
        <v>202</v>
      </c>
      <c r="D81" s="89">
        <f aca="true" t="shared" si="20" ref="D81:R81">(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80)</f>
        <v>11011378.059999999</v>
      </c>
      <c r="E81" s="29">
        <f t="shared" si="19"/>
        <v>15667779.437794888</v>
      </c>
      <c r="F81" s="89">
        <f t="shared" si="20"/>
        <v>2214913.85</v>
      </c>
      <c r="G81" s="29">
        <f t="shared" si="19"/>
        <v>3151538.480145247</v>
      </c>
      <c r="H81" s="89">
        <f t="shared" si="20"/>
        <v>328800.93</v>
      </c>
      <c r="I81" s="29">
        <f t="shared" si="13"/>
        <v>467841.5746068605</v>
      </c>
      <c r="J81" s="89">
        <f t="shared" si="20"/>
        <v>310192.28</v>
      </c>
      <c r="K81" s="29">
        <f t="shared" si="14"/>
        <v>441363.8510879278</v>
      </c>
      <c r="L81" s="89">
        <f t="shared" si="20"/>
        <v>94684</v>
      </c>
      <c r="M81" s="29">
        <f t="shared" si="15"/>
        <v>134723.1945179595</v>
      </c>
      <c r="N81" s="89">
        <f t="shared" si="20"/>
        <v>461759</v>
      </c>
      <c r="O81" s="29">
        <f t="shared" si="16"/>
        <v>657023.8644060079</v>
      </c>
      <c r="P81" s="89">
        <f t="shared" si="20"/>
        <v>45874.96</v>
      </c>
      <c r="Q81" s="29">
        <f t="shared" si="17"/>
        <v>65274.18739790895</v>
      </c>
      <c r="R81" s="89">
        <f t="shared" si="20"/>
        <v>7555153.04</v>
      </c>
      <c r="S81" s="29">
        <f t="shared" si="18"/>
        <v>10750014.28563298</v>
      </c>
    </row>
    <row r="82" spans="1:19" ht="12.75">
      <c r="A82" s="91"/>
      <c r="B82" s="92"/>
      <c r="C82" s="92"/>
      <c r="D82" s="92"/>
      <c r="E82" s="29"/>
      <c r="F82" s="92"/>
      <c r="G82" s="29"/>
      <c r="H82" s="92"/>
      <c r="I82" s="29"/>
      <c r="J82" s="92"/>
      <c r="K82" s="29"/>
      <c r="L82" s="92"/>
      <c r="M82" s="29"/>
      <c r="N82" s="92"/>
      <c r="O82" s="29"/>
      <c r="P82" s="92"/>
      <c r="Q82" s="29"/>
      <c r="R82" s="93"/>
      <c r="S82" s="29"/>
    </row>
    <row r="83" spans="1:19" ht="12.75">
      <c r="A83" s="84">
        <v>1</v>
      </c>
      <c r="B83" s="86" t="s">
        <v>203</v>
      </c>
      <c r="C83" s="86" t="s">
        <v>204</v>
      </c>
      <c r="D83" s="29">
        <v>622682</v>
      </c>
      <c r="E83" s="29">
        <f t="shared" si="19"/>
        <v>885996.6647884758</v>
      </c>
      <c r="F83" s="29">
        <v>100058</v>
      </c>
      <c r="G83" s="29">
        <f t="shared" si="19"/>
        <v>142369.70762830036</v>
      </c>
      <c r="H83" s="29">
        <v>18743</v>
      </c>
      <c r="I83" s="29">
        <f aca="true" t="shared" si="21" ref="I83:I114">H83/$E$5</f>
        <v>26668.886346691255</v>
      </c>
      <c r="J83" s="29">
        <v>5908</v>
      </c>
      <c r="K83" s="29">
        <f aca="true" t="shared" si="22" ref="K83:K114">J83/$E$5</f>
        <v>8406.326657218799</v>
      </c>
      <c r="L83" s="29">
        <v>7987</v>
      </c>
      <c r="M83" s="29">
        <f aca="true" t="shared" si="23" ref="M83:M114">L83/$E$5</f>
        <v>11364.477151524465</v>
      </c>
      <c r="N83" s="29">
        <v>17917</v>
      </c>
      <c r="O83" s="29">
        <f aca="true" t="shared" si="24" ref="O83:O114">N83/$E$5</f>
        <v>25493.59423110853</v>
      </c>
      <c r="P83" s="29">
        <v>1253</v>
      </c>
      <c r="Q83" s="29">
        <f aca="true" t="shared" si="25" ref="Q83:Q114">P83/$E$5</f>
        <v>1782.858378722944</v>
      </c>
      <c r="R83" s="29">
        <v>470816</v>
      </c>
      <c r="S83" s="29">
        <f aca="true" t="shared" si="26" ref="S83:S114">R83/$E$5</f>
        <v>669910.8143949095</v>
      </c>
    </row>
    <row r="84" spans="1:19" ht="12.75">
      <c r="A84" s="84">
        <v>2</v>
      </c>
      <c r="B84" s="86" t="s">
        <v>100</v>
      </c>
      <c r="C84" s="86" t="s">
        <v>344</v>
      </c>
      <c r="D84" s="29">
        <v>120540</v>
      </c>
      <c r="E84" s="29">
        <f t="shared" si="19"/>
        <v>171512.96805368213</v>
      </c>
      <c r="F84" s="29">
        <v>21209</v>
      </c>
      <c r="G84" s="29">
        <f t="shared" si="19"/>
        <v>30177.68823171183</v>
      </c>
      <c r="H84" s="29">
        <v>4806</v>
      </c>
      <c r="I84" s="29">
        <f t="shared" si="21"/>
        <v>6838.321921901412</v>
      </c>
      <c r="J84" s="29">
        <v>2504</v>
      </c>
      <c r="K84" s="29">
        <f t="shared" si="22"/>
        <v>3562.8710138246224</v>
      </c>
      <c r="L84" s="29">
        <v>779</v>
      </c>
      <c r="M84" s="29">
        <f t="shared" si="23"/>
        <v>1108.4171404829797</v>
      </c>
      <c r="N84" s="29">
        <v>2993</v>
      </c>
      <c r="O84" s="29">
        <f t="shared" si="24"/>
        <v>4258.65532922408</v>
      </c>
      <c r="P84" s="29">
        <v>281</v>
      </c>
      <c r="Q84" s="29">
        <f t="shared" si="25"/>
        <v>399.82697878782704</v>
      </c>
      <c r="R84" s="29">
        <v>87968</v>
      </c>
      <c r="S84" s="29">
        <f t="shared" si="26"/>
        <v>125167.18743774937</v>
      </c>
    </row>
    <row r="85" spans="1:19" ht="12.75">
      <c r="A85" s="84">
        <v>3</v>
      </c>
      <c r="B85" s="86" t="s">
        <v>104</v>
      </c>
      <c r="C85" s="86" t="s">
        <v>206</v>
      </c>
      <c r="D85" s="29">
        <v>17056</v>
      </c>
      <c r="E85" s="29">
        <f t="shared" si="19"/>
        <v>24268.501602153658</v>
      </c>
      <c r="F85" s="29">
        <v>4390</v>
      </c>
      <c r="G85" s="29">
        <f t="shared" si="19"/>
        <v>6246.407248678152</v>
      </c>
      <c r="H85" s="29">
        <v>233</v>
      </c>
      <c r="I85" s="29">
        <f t="shared" si="21"/>
        <v>331.5291318774509</v>
      </c>
      <c r="J85" s="29">
        <v>235</v>
      </c>
      <c r="K85" s="29">
        <f t="shared" si="22"/>
        <v>334.37487549871656</v>
      </c>
      <c r="L85" s="29">
        <v>162</v>
      </c>
      <c r="M85" s="29">
        <f t="shared" si="23"/>
        <v>230.5052333225195</v>
      </c>
      <c r="N85" s="29">
        <v>67</v>
      </c>
      <c r="O85" s="29">
        <f t="shared" si="24"/>
        <v>95.33241131240004</v>
      </c>
      <c r="P85" s="29">
        <v>51</v>
      </c>
      <c r="Q85" s="29">
        <f t="shared" si="25"/>
        <v>72.56646234227466</v>
      </c>
      <c r="R85" s="29">
        <v>11918</v>
      </c>
      <c r="S85" s="29">
        <f t="shared" si="26"/>
        <v>16957.786239122146</v>
      </c>
    </row>
    <row r="86" spans="1:19" ht="12.75">
      <c r="A86" s="84">
        <v>4</v>
      </c>
      <c r="B86" s="86" t="s">
        <v>106</v>
      </c>
      <c r="C86" s="86" t="s">
        <v>207</v>
      </c>
      <c r="D86" s="29">
        <v>565715</v>
      </c>
      <c r="E86" s="29">
        <f t="shared" si="19"/>
        <v>804939.926352155</v>
      </c>
      <c r="F86" s="29">
        <v>112633</v>
      </c>
      <c r="G86" s="29">
        <f t="shared" si="19"/>
        <v>160262.32064700828</v>
      </c>
      <c r="H86" s="29">
        <v>10008</v>
      </c>
      <c r="I86" s="29">
        <f t="shared" si="21"/>
        <v>14240.101080813427</v>
      </c>
      <c r="J86" s="29">
        <v>6007</v>
      </c>
      <c r="K86" s="29">
        <f t="shared" si="22"/>
        <v>8547.19096647145</v>
      </c>
      <c r="L86" s="29">
        <v>2279</v>
      </c>
      <c r="M86" s="29">
        <f t="shared" si="23"/>
        <v>3242.7248564322344</v>
      </c>
      <c r="N86" s="29">
        <v>19674</v>
      </c>
      <c r="O86" s="29">
        <f t="shared" si="24"/>
        <v>27993.580002390427</v>
      </c>
      <c r="P86" s="29">
        <v>3116</v>
      </c>
      <c r="Q86" s="29">
        <f t="shared" si="25"/>
        <v>4433.668561931919</v>
      </c>
      <c r="R86" s="29">
        <v>411998</v>
      </c>
      <c r="S86" s="29">
        <f t="shared" si="26"/>
        <v>586220.3402371074</v>
      </c>
    </row>
    <row r="87" spans="1:19" ht="12.75">
      <c r="A87" s="84">
        <v>5</v>
      </c>
      <c r="B87" s="86" t="s">
        <v>106</v>
      </c>
      <c r="C87" s="86" t="s">
        <v>208</v>
      </c>
      <c r="D87" s="29">
        <v>402884</v>
      </c>
      <c r="E87" s="29">
        <f t="shared" si="19"/>
        <v>573252.2865549996</v>
      </c>
      <c r="F87" s="29">
        <v>88189</v>
      </c>
      <c r="G87" s="29">
        <f t="shared" si="19"/>
        <v>125481.64210789921</v>
      </c>
      <c r="H87" s="29">
        <v>14150</v>
      </c>
      <c r="I87" s="29">
        <f t="shared" si="21"/>
        <v>20133.636120454637</v>
      </c>
      <c r="J87" s="29">
        <v>5200</v>
      </c>
      <c r="K87" s="29">
        <f t="shared" si="22"/>
        <v>7398.9334152907495</v>
      </c>
      <c r="L87" s="29">
        <v>2593</v>
      </c>
      <c r="M87" s="29">
        <f t="shared" si="23"/>
        <v>3689.506604970945</v>
      </c>
      <c r="N87" s="29">
        <v>7248</v>
      </c>
      <c r="O87" s="29">
        <f t="shared" si="24"/>
        <v>10312.974883466799</v>
      </c>
      <c r="P87" s="29">
        <v>761</v>
      </c>
      <c r="Q87" s="29">
        <f t="shared" si="25"/>
        <v>1082.8054478915885</v>
      </c>
      <c r="R87" s="29">
        <v>284743</v>
      </c>
      <c r="S87" s="29">
        <f t="shared" si="26"/>
        <v>405152.78797502577</v>
      </c>
    </row>
    <row r="88" spans="1:19" ht="12.75">
      <c r="A88" s="84">
        <v>6</v>
      </c>
      <c r="B88" s="86" t="s">
        <v>106</v>
      </c>
      <c r="C88" s="86" t="s">
        <v>209</v>
      </c>
      <c r="D88" s="29">
        <v>186306</v>
      </c>
      <c r="E88" s="29">
        <f t="shared" si="19"/>
        <v>265089.55555176124</v>
      </c>
      <c r="F88" s="29">
        <v>20090</v>
      </c>
      <c r="G88" s="29">
        <f t="shared" si="19"/>
        <v>28585.494675613685</v>
      </c>
      <c r="H88" s="29">
        <v>3742</v>
      </c>
      <c r="I88" s="29">
        <f t="shared" si="21"/>
        <v>5324.386315388074</v>
      </c>
      <c r="J88" s="29">
        <v>3836</v>
      </c>
      <c r="K88" s="29">
        <f t="shared" si="22"/>
        <v>5458.136265587561</v>
      </c>
      <c r="L88" s="29">
        <v>810</v>
      </c>
      <c r="M88" s="29">
        <f t="shared" si="23"/>
        <v>1152.5261666125975</v>
      </c>
      <c r="N88" s="29">
        <v>2794</v>
      </c>
      <c r="O88" s="29">
        <f t="shared" si="24"/>
        <v>3975.503838908145</v>
      </c>
      <c r="P88" s="29">
        <v>449</v>
      </c>
      <c r="Q88" s="29">
        <f t="shared" si="25"/>
        <v>638.8694429741436</v>
      </c>
      <c r="R88" s="29">
        <v>154585</v>
      </c>
      <c r="S88" s="29">
        <f t="shared" si="26"/>
        <v>219954.63884667703</v>
      </c>
    </row>
    <row r="89" spans="1:19" ht="12.75">
      <c r="A89" s="84">
        <v>7</v>
      </c>
      <c r="B89" s="86" t="s">
        <v>106</v>
      </c>
      <c r="C89" s="86" t="s">
        <v>210</v>
      </c>
      <c r="D89" s="29">
        <v>570350</v>
      </c>
      <c r="E89" s="29">
        <f t="shared" si="19"/>
        <v>811534.9371944383</v>
      </c>
      <c r="F89" s="29">
        <v>183201</v>
      </c>
      <c r="G89" s="29">
        <f t="shared" si="19"/>
        <v>260671.53857974627</v>
      </c>
      <c r="H89" s="29">
        <v>25378</v>
      </c>
      <c r="I89" s="29">
        <f t="shared" si="21"/>
        <v>36109.640810240126</v>
      </c>
      <c r="J89" s="29">
        <v>22131</v>
      </c>
      <c r="K89" s="29">
        <f t="shared" si="22"/>
        <v>31489.576041115306</v>
      </c>
      <c r="L89" s="29">
        <v>7926</v>
      </c>
      <c r="M89" s="29">
        <f t="shared" si="23"/>
        <v>11277.681971075863</v>
      </c>
      <c r="N89" s="29">
        <v>32360</v>
      </c>
      <c r="O89" s="29">
        <f t="shared" si="24"/>
        <v>46044.13179207859</v>
      </c>
      <c r="P89" s="29">
        <v>5675</v>
      </c>
      <c r="Q89" s="29">
        <f t="shared" si="25"/>
        <v>8074.797525341347</v>
      </c>
      <c r="R89" s="29">
        <v>293679</v>
      </c>
      <c r="S89" s="29">
        <f t="shared" si="26"/>
        <v>417867.5704748408</v>
      </c>
    </row>
    <row r="90" spans="1:19" ht="12.75">
      <c r="A90" s="84">
        <v>8</v>
      </c>
      <c r="B90" s="86" t="s">
        <v>115</v>
      </c>
      <c r="C90" s="86" t="s">
        <v>211</v>
      </c>
      <c r="D90" s="29">
        <v>401532</v>
      </c>
      <c r="E90" s="29">
        <f t="shared" si="19"/>
        <v>571328.5638670241</v>
      </c>
      <c r="F90" s="29">
        <v>59983</v>
      </c>
      <c r="G90" s="29">
        <f t="shared" si="19"/>
        <v>85348.11981718944</v>
      </c>
      <c r="H90" s="29">
        <v>6987</v>
      </c>
      <c r="I90" s="29">
        <f t="shared" si="21"/>
        <v>9941.605340891629</v>
      </c>
      <c r="J90" s="29">
        <v>2136</v>
      </c>
      <c r="K90" s="29">
        <f t="shared" si="22"/>
        <v>3039.2541875117386</v>
      </c>
      <c r="L90" s="29">
        <v>4379</v>
      </c>
      <c r="M90" s="29">
        <f t="shared" si="23"/>
        <v>6230.755658761191</v>
      </c>
      <c r="N90" s="29">
        <v>35553</v>
      </c>
      <c r="O90" s="29">
        <f t="shared" si="24"/>
        <v>50587.36148342924</v>
      </c>
      <c r="P90" s="29">
        <v>753</v>
      </c>
      <c r="Q90" s="29">
        <f t="shared" si="25"/>
        <v>1071.4224734065258</v>
      </c>
      <c r="R90" s="29">
        <v>291741</v>
      </c>
      <c r="S90" s="29">
        <f t="shared" si="26"/>
        <v>415110.04490583437</v>
      </c>
    </row>
    <row r="91" spans="1:19" ht="12.75">
      <c r="A91" s="84">
        <v>9</v>
      </c>
      <c r="B91" s="86" t="s">
        <v>123</v>
      </c>
      <c r="C91" s="86" t="s">
        <v>212</v>
      </c>
      <c r="D91" s="29">
        <v>283397</v>
      </c>
      <c r="E91" s="29">
        <f t="shared" si="19"/>
        <v>403237.60251791397</v>
      </c>
      <c r="F91" s="29">
        <v>34296</v>
      </c>
      <c r="G91" s="29">
        <f t="shared" si="19"/>
        <v>48798.81161746376</v>
      </c>
      <c r="H91" s="29">
        <v>5001</v>
      </c>
      <c r="I91" s="29">
        <f t="shared" si="21"/>
        <v>7115.781924974815</v>
      </c>
      <c r="J91" s="29">
        <v>1075</v>
      </c>
      <c r="K91" s="29">
        <f t="shared" si="22"/>
        <v>1529.5871964302992</v>
      </c>
      <c r="L91" s="29">
        <v>3968</v>
      </c>
      <c r="M91" s="29">
        <f t="shared" si="23"/>
        <v>5645.955344591095</v>
      </c>
      <c r="N91" s="29">
        <v>12947</v>
      </c>
      <c r="O91" s="29">
        <f t="shared" si="24"/>
        <v>18421.921332263333</v>
      </c>
      <c r="P91" s="29">
        <v>934</v>
      </c>
      <c r="Q91" s="29">
        <f t="shared" si="25"/>
        <v>1328.9622711310692</v>
      </c>
      <c r="R91" s="29">
        <v>225176</v>
      </c>
      <c r="S91" s="29">
        <f t="shared" si="26"/>
        <v>320396.5828310596</v>
      </c>
    </row>
    <row r="92" spans="1:19" ht="12.75">
      <c r="A92" s="84">
        <v>10</v>
      </c>
      <c r="B92" s="86" t="s">
        <v>127</v>
      </c>
      <c r="C92" s="86" t="s">
        <v>213</v>
      </c>
      <c r="D92" s="29">
        <v>95874</v>
      </c>
      <c r="E92" s="29">
        <f t="shared" si="19"/>
        <v>136416.41197261258</v>
      </c>
      <c r="F92" s="29">
        <v>10280</v>
      </c>
      <c r="G92" s="29">
        <f t="shared" si="19"/>
        <v>14627.12221330556</v>
      </c>
      <c r="H92" s="29">
        <v>1074</v>
      </c>
      <c r="I92" s="29">
        <f t="shared" si="21"/>
        <v>1528.1643246196663</v>
      </c>
      <c r="J92" s="29">
        <v>1096</v>
      </c>
      <c r="K92" s="29">
        <f t="shared" si="22"/>
        <v>1559.4675044535888</v>
      </c>
      <c r="L92" s="29">
        <v>875</v>
      </c>
      <c r="M92" s="29">
        <f t="shared" si="23"/>
        <v>1245.012834303732</v>
      </c>
      <c r="N92" s="29">
        <v>1980</v>
      </c>
      <c r="O92" s="29">
        <f t="shared" si="24"/>
        <v>2817.286185053016</v>
      </c>
      <c r="P92" s="29">
        <v>322</v>
      </c>
      <c r="Q92" s="29">
        <f t="shared" si="25"/>
        <v>458.1647230237734</v>
      </c>
      <c r="R92" s="29">
        <v>80247</v>
      </c>
      <c r="S92" s="29">
        <f t="shared" si="26"/>
        <v>114181.19418785322</v>
      </c>
    </row>
    <row r="93" spans="1:19" ht="12.75">
      <c r="A93" s="84">
        <v>11</v>
      </c>
      <c r="B93" s="86" t="s">
        <v>127</v>
      </c>
      <c r="C93" s="86" t="s">
        <v>214</v>
      </c>
      <c r="D93" s="29">
        <v>181309</v>
      </c>
      <c r="E93" s="29">
        <f t="shared" si="19"/>
        <v>257979.46511402895</v>
      </c>
      <c r="F93" s="29">
        <v>22779</v>
      </c>
      <c r="G93" s="29">
        <f t="shared" si="19"/>
        <v>32411.596974405384</v>
      </c>
      <c r="H93" s="29">
        <v>4573</v>
      </c>
      <c r="I93" s="29">
        <f t="shared" si="21"/>
        <v>6506.792790023961</v>
      </c>
      <c r="J93" s="29">
        <v>1956</v>
      </c>
      <c r="K93" s="29">
        <f t="shared" si="22"/>
        <v>2783.137261597828</v>
      </c>
      <c r="L93" s="29">
        <v>1510</v>
      </c>
      <c r="M93" s="29">
        <f t="shared" si="23"/>
        <v>2148.536434055583</v>
      </c>
      <c r="N93" s="29">
        <v>4158</v>
      </c>
      <c r="O93" s="29">
        <f t="shared" si="24"/>
        <v>5916.300988611334</v>
      </c>
      <c r="P93" s="29">
        <v>935</v>
      </c>
      <c r="Q93" s="29">
        <f t="shared" si="25"/>
        <v>1330.385142941702</v>
      </c>
      <c r="R93" s="29">
        <v>145398</v>
      </c>
      <c r="S93" s="29">
        <f t="shared" si="26"/>
        <v>206882.71552239315</v>
      </c>
    </row>
    <row r="94" spans="1:19" ht="12.75">
      <c r="A94" s="84">
        <v>12</v>
      </c>
      <c r="B94" s="86" t="s">
        <v>131</v>
      </c>
      <c r="C94" s="86" t="s">
        <v>215</v>
      </c>
      <c r="D94" s="29">
        <v>396830</v>
      </c>
      <c r="E94" s="29">
        <f t="shared" si="19"/>
        <v>564638.2206134285</v>
      </c>
      <c r="F94" s="29">
        <v>64730</v>
      </c>
      <c r="G94" s="29">
        <f t="shared" si="19"/>
        <v>92102.4923022635</v>
      </c>
      <c r="H94" s="29">
        <v>18092</v>
      </c>
      <c r="I94" s="29">
        <f t="shared" si="21"/>
        <v>25742.59679796928</v>
      </c>
      <c r="J94" s="29">
        <v>2501</v>
      </c>
      <c r="K94" s="29">
        <f t="shared" si="22"/>
        <v>3558.602398392724</v>
      </c>
      <c r="L94" s="29">
        <v>5880</v>
      </c>
      <c r="M94" s="29">
        <f t="shared" si="23"/>
        <v>8366.486246521079</v>
      </c>
      <c r="N94" s="29">
        <v>9789</v>
      </c>
      <c r="O94" s="29">
        <f t="shared" si="24"/>
        <v>13928.492154284837</v>
      </c>
      <c r="P94" s="29">
        <v>606</v>
      </c>
      <c r="Q94" s="29">
        <f t="shared" si="25"/>
        <v>862.2603172434989</v>
      </c>
      <c r="R94" s="29">
        <v>295232</v>
      </c>
      <c r="S94" s="29">
        <f t="shared" si="26"/>
        <v>420077.2903967536</v>
      </c>
    </row>
    <row r="95" spans="1:19" ht="12.75">
      <c r="A95" s="84">
        <v>13</v>
      </c>
      <c r="B95" s="86" t="s">
        <v>131</v>
      </c>
      <c r="C95" s="86" t="s">
        <v>216</v>
      </c>
      <c r="D95" s="29">
        <v>163345</v>
      </c>
      <c r="E95" s="29">
        <f t="shared" si="19"/>
        <v>232418.99590782067</v>
      </c>
      <c r="F95" s="29">
        <v>24646</v>
      </c>
      <c r="G95" s="29">
        <f t="shared" si="19"/>
        <v>35068.09864485689</v>
      </c>
      <c r="H95" s="29">
        <v>4295</v>
      </c>
      <c r="I95" s="29">
        <f t="shared" si="21"/>
        <v>6111.234426668033</v>
      </c>
      <c r="J95" s="29">
        <v>1548</v>
      </c>
      <c r="K95" s="29">
        <f t="shared" si="22"/>
        <v>2202.605562859631</v>
      </c>
      <c r="L95" s="29">
        <v>2538</v>
      </c>
      <c r="M95" s="29">
        <f t="shared" si="23"/>
        <v>3611.248655386139</v>
      </c>
      <c r="N95" s="29">
        <v>6611</v>
      </c>
      <c r="O95" s="29">
        <f t="shared" si="24"/>
        <v>9406.605540093682</v>
      </c>
      <c r="P95" s="29">
        <v>6696</v>
      </c>
      <c r="Q95" s="29">
        <f t="shared" si="25"/>
        <v>9527.549643997474</v>
      </c>
      <c r="R95" s="29">
        <v>117011</v>
      </c>
      <c r="S95" s="29">
        <f t="shared" si="26"/>
        <v>166491.65343395883</v>
      </c>
    </row>
    <row r="96" spans="1:19" ht="12.75">
      <c r="A96" s="84">
        <v>14</v>
      </c>
      <c r="B96" s="86" t="s">
        <v>131</v>
      </c>
      <c r="C96" s="86" t="s">
        <v>217</v>
      </c>
      <c r="D96" s="29">
        <v>70575</v>
      </c>
      <c r="E96" s="29">
        <f t="shared" si="19"/>
        <v>100419.17803541243</v>
      </c>
      <c r="F96" s="29">
        <v>10392</v>
      </c>
      <c r="G96" s="29">
        <f t="shared" si="19"/>
        <v>14786.483856096436</v>
      </c>
      <c r="H96" s="29">
        <v>4010</v>
      </c>
      <c r="I96" s="29">
        <f t="shared" si="21"/>
        <v>5705.7159606376745</v>
      </c>
      <c r="J96" s="29">
        <v>520</v>
      </c>
      <c r="K96" s="29">
        <f t="shared" si="22"/>
        <v>739.893341529075</v>
      </c>
      <c r="L96" s="29">
        <v>993</v>
      </c>
      <c r="M96" s="29">
        <f t="shared" si="23"/>
        <v>1412.9117079584066</v>
      </c>
      <c r="N96" s="29">
        <v>2015</v>
      </c>
      <c r="O96" s="29">
        <f t="shared" si="24"/>
        <v>2867.0866984251657</v>
      </c>
      <c r="P96" s="29">
        <v>124</v>
      </c>
      <c r="Q96" s="29">
        <f t="shared" si="25"/>
        <v>176.43610451847172</v>
      </c>
      <c r="R96" s="29">
        <v>52521</v>
      </c>
      <c r="S96" s="29">
        <f t="shared" si="26"/>
        <v>74730.65036624721</v>
      </c>
    </row>
    <row r="97" spans="1:19" ht="12.75">
      <c r="A97" s="84">
        <v>15</v>
      </c>
      <c r="B97" s="86" t="s">
        <v>133</v>
      </c>
      <c r="C97" s="86" t="s">
        <v>218</v>
      </c>
      <c r="D97" s="29">
        <v>234627</v>
      </c>
      <c r="E97" s="29">
        <f t="shared" si="19"/>
        <v>333844.14431335055</v>
      </c>
      <c r="F97" s="29">
        <v>30109</v>
      </c>
      <c r="G97" s="29">
        <f t="shared" si="19"/>
        <v>42841.24734634408</v>
      </c>
      <c r="H97" s="29">
        <v>6022</v>
      </c>
      <c r="I97" s="29">
        <f t="shared" si="21"/>
        <v>8568.534043630942</v>
      </c>
      <c r="J97" s="29">
        <v>2217</v>
      </c>
      <c r="K97" s="29">
        <f t="shared" si="22"/>
        <v>3154.5068041729987</v>
      </c>
      <c r="L97" s="29">
        <v>1708</v>
      </c>
      <c r="M97" s="29">
        <f t="shared" si="23"/>
        <v>2430.2650525608847</v>
      </c>
      <c r="N97" s="29">
        <v>18574</v>
      </c>
      <c r="O97" s="29">
        <f t="shared" si="24"/>
        <v>26428.421010694306</v>
      </c>
      <c r="P97" s="29">
        <v>852</v>
      </c>
      <c r="Q97" s="29">
        <f t="shared" si="25"/>
        <v>1212.2867826591767</v>
      </c>
      <c r="R97" s="29">
        <v>175145</v>
      </c>
      <c r="S97" s="29">
        <f t="shared" si="26"/>
        <v>249208.88327328814</v>
      </c>
    </row>
    <row r="98" spans="1:19" ht="12.75">
      <c r="A98" s="84">
        <v>16</v>
      </c>
      <c r="B98" s="86" t="s">
        <v>135</v>
      </c>
      <c r="C98" s="86" t="s">
        <v>219</v>
      </c>
      <c r="D98" s="29">
        <v>630572</v>
      </c>
      <c r="E98" s="29">
        <f t="shared" si="19"/>
        <v>897223.123374369</v>
      </c>
      <c r="F98" s="29">
        <v>123837</v>
      </c>
      <c r="G98" s="29">
        <f t="shared" si="19"/>
        <v>176204.17641333857</v>
      </c>
      <c r="H98" s="29">
        <v>26614</v>
      </c>
      <c r="I98" s="29">
        <f t="shared" si="21"/>
        <v>37868.31036818231</v>
      </c>
      <c r="J98" s="29">
        <v>10666</v>
      </c>
      <c r="K98" s="29">
        <f t="shared" si="22"/>
        <v>15176.350732209834</v>
      </c>
      <c r="L98" s="29">
        <v>7922</v>
      </c>
      <c r="M98" s="29">
        <f t="shared" si="23"/>
        <v>11271.990483833331</v>
      </c>
      <c r="N98" s="29">
        <v>27301</v>
      </c>
      <c r="O98" s="29">
        <f t="shared" si="24"/>
        <v>38845.82330208707</v>
      </c>
      <c r="P98" s="29">
        <v>1947</v>
      </c>
      <c r="Q98" s="29">
        <f t="shared" si="25"/>
        <v>2770.331415302133</v>
      </c>
      <c r="R98" s="29">
        <v>432285</v>
      </c>
      <c r="S98" s="29">
        <f t="shared" si="26"/>
        <v>615086.1406594157</v>
      </c>
    </row>
    <row r="99" spans="1:19" ht="12.75">
      <c r="A99" s="84">
        <v>17</v>
      </c>
      <c r="B99" s="86" t="s">
        <v>142</v>
      </c>
      <c r="C99" s="86" t="s">
        <v>220</v>
      </c>
      <c r="D99" s="29">
        <v>353060</v>
      </c>
      <c r="E99" s="29">
        <f t="shared" si="19"/>
        <v>502359.12146202923</v>
      </c>
      <c r="F99" s="29">
        <v>56286</v>
      </c>
      <c r="G99" s="29">
        <f t="shared" si="19"/>
        <v>80087.76273327983</v>
      </c>
      <c r="H99" s="29">
        <v>7999</v>
      </c>
      <c r="I99" s="29">
        <f t="shared" si="21"/>
        <v>11381.551613252059</v>
      </c>
      <c r="J99" s="29">
        <v>2740</v>
      </c>
      <c r="K99" s="29">
        <f t="shared" si="22"/>
        <v>3898.668761133972</v>
      </c>
      <c r="L99" s="29">
        <v>3415</v>
      </c>
      <c r="M99" s="29">
        <f t="shared" si="23"/>
        <v>4859.107233311137</v>
      </c>
      <c r="N99" s="29">
        <v>6398</v>
      </c>
      <c r="O99" s="29">
        <f t="shared" si="24"/>
        <v>9103.533844428888</v>
      </c>
      <c r="P99" s="29">
        <v>1129</v>
      </c>
      <c r="Q99" s="29">
        <f t="shared" si="25"/>
        <v>1606.4222742044724</v>
      </c>
      <c r="R99" s="29">
        <v>275093</v>
      </c>
      <c r="S99" s="29">
        <f t="shared" si="26"/>
        <v>391422.0750024189</v>
      </c>
    </row>
    <row r="100" spans="1:19" ht="12.75">
      <c r="A100" s="84">
        <v>18</v>
      </c>
      <c r="B100" s="86" t="s">
        <v>148</v>
      </c>
      <c r="C100" s="86" t="s">
        <v>221</v>
      </c>
      <c r="D100" s="29">
        <v>372513</v>
      </c>
      <c r="E100" s="29">
        <f t="shared" si="19"/>
        <v>530038.2467942698</v>
      </c>
      <c r="F100" s="29">
        <v>54822</v>
      </c>
      <c r="G100" s="29">
        <f t="shared" si="19"/>
        <v>78004.67840251337</v>
      </c>
      <c r="H100" s="29">
        <v>13086</v>
      </c>
      <c r="I100" s="29">
        <f t="shared" si="21"/>
        <v>18619.700513941298</v>
      </c>
      <c r="J100" s="29">
        <v>4100</v>
      </c>
      <c r="K100" s="29">
        <f t="shared" si="22"/>
        <v>5833.774423594629</v>
      </c>
      <c r="L100" s="29">
        <v>7913</v>
      </c>
      <c r="M100" s="29">
        <f t="shared" si="23"/>
        <v>11259.184637537635</v>
      </c>
      <c r="N100" s="29">
        <v>16907</v>
      </c>
      <c r="O100" s="29">
        <f t="shared" si="24"/>
        <v>24056.493702369367</v>
      </c>
      <c r="P100" s="29">
        <v>500</v>
      </c>
      <c r="Q100" s="29">
        <f t="shared" si="25"/>
        <v>711.4359053164183</v>
      </c>
      <c r="R100" s="29">
        <v>275185</v>
      </c>
      <c r="S100" s="29">
        <f t="shared" si="26"/>
        <v>391552.9792089971</v>
      </c>
    </row>
    <row r="101" spans="1:19" ht="12.75">
      <c r="A101" s="84">
        <v>19</v>
      </c>
      <c r="B101" s="86" t="s">
        <v>152</v>
      </c>
      <c r="C101" s="86" t="s">
        <v>222</v>
      </c>
      <c r="D101" s="29">
        <v>216174</v>
      </c>
      <c r="E101" s="29">
        <f t="shared" si="19"/>
        <v>307587.8907917428</v>
      </c>
      <c r="F101" s="29">
        <v>32936</v>
      </c>
      <c r="G101" s="29">
        <f t="shared" si="19"/>
        <v>46863.705955003104</v>
      </c>
      <c r="H101" s="29">
        <v>5634</v>
      </c>
      <c r="I101" s="29">
        <f t="shared" si="21"/>
        <v>8016.459781105401</v>
      </c>
      <c r="J101" s="29">
        <v>5687</v>
      </c>
      <c r="K101" s="29">
        <f t="shared" si="22"/>
        <v>8091.871987068941</v>
      </c>
      <c r="L101" s="29">
        <v>1702</v>
      </c>
      <c r="M101" s="29">
        <f t="shared" si="23"/>
        <v>2421.7278216970876</v>
      </c>
      <c r="N101" s="29">
        <v>16384</v>
      </c>
      <c r="O101" s="29">
        <f t="shared" si="24"/>
        <v>23312.33174540839</v>
      </c>
      <c r="P101" s="29">
        <v>651</v>
      </c>
      <c r="Q101" s="29">
        <f t="shared" si="25"/>
        <v>926.2895487219765</v>
      </c>
      <c r="R101" s="29">
        <v>153180</v>
      </c>
      <c r="S101" s="29">
        <f t="shared" si="26"/>
        <v>217955.5039527379</v>
      </c>
    </row>
    <row r="102" spans="1:19" ht="12.75">
      <c r="A102" s="84">
        <v>20</v>
      </c>
      <c r="B102" s="86" t="s">
        <v>156</v>
      </c>
      <c r="C102" s="86" t="s">
        <v>223</v>
      </c>
      <c r="D102" s="29">
        <v>186520</v>
      </c>
      <c r="E102" s="29">
        <f t="shared" si="19"/>
        <v>265394.05011923664</v>
      </c>
      <c r="F102" s="29">
        <v>33583</v>
      </c>
      <c r="G102" s="29">
        <f t="shared" si="19"/>
        <v>47784.30401648255</v>
      </c>
      <c r="H102" s="29">
        <v>4068</v>
      </c>
      <c r="I102" s="29">
        <f t="shared" si="21"/>
        <v>5788.242525654379</v>
      </c>
      <c r="J102" s="29">
        <v>1618</v>
      </c>
      <c r="K102" s="29">
        <f t="shared" si="22"/>
        <v>2302.2065896039294</v>
      </c>
      <c r="L102" s="29">
        <v>848</v>
      </c>
      <c r="M102" s="29">
        <f t="shared" si="23"/>
        <v>1206.5952954166453</v>
      </c>
      <c r="N102" s="29">
        <v>7074</v>
      </c>
      <c r="O102" s="29">
        <f t="shared" si="24"/>
        <v>10065.395188416685</v>
      </c>
      <c r="P102" s="29">
        <v>550</v>
      </c>
      <c r="Q102" s="29">
        <f t="shared" si="25"/>
        <v>782.5794958480601</v>
      </c>
      <c r="R102" s="29">
        <v>138779</v>
      </c>
      <c r="S102" s="29">
        <f t="shared" si="26"/>
        <v>197464.72700781442</v>
      </c>
    </row>
    <row r="103" spans="1:19" ht="12.75">
      <c r="A103" s="84">
        <v>21</v>
      </c>
      <c r="B103" s="86" t="s">
        <v>156</v>
      </c>
      <c r="C103" s="86" t="s">
        <v>224</v>
      </c>
      <c r="D103" s="29">
        <v>623100</v>
      </c>
      <c r="E103" s="29">
        <f t="shared" si="19"/>
        <v>886591.4252053205</v>
      </c>
      <c r="F103" s="29">
        <v>122292</v>
      </c>
      <c r="G103" s="29">
        <f t="shared" si="19"/>
        <v>174005.83946591083</v>
      </c>
      <c r="H103" s="29">
        <v>22372</v>
      </c>
      <c r="I103" s="29">
        <f t="shared" si="21"/>
        <v>31832.48814747782</v>
      </c>
      <c r="J103" s="29">
        <v>3226</v>
      </c>
      <c r="K103" s="29">
        <f t="shared" si="22"/>
        <v>4590.18446110153</v>
      </c>
      <c r="L103" s="29">
        <v>13127</v>
      </c>
      <c r="M103" s="29">
        <f t="shared" si="23"/>
        <v>18678.038258177246</v>
      </c>
      <c r="N103" s="29">
        <v>31668</v>
      </c>
      <c r="O103" s="29">
        <f t="shared" si="24"/>
        <v>45059.50449912067</v>
      </c>
      <c r="P103" s="29">
        <v>2373</v>
      </c>
      <c r="Q103" s="29">
        <f t="shared" si="25"/>
        <v>3376.474806631721</v>
      </c>
      <c r="R103" s="29">
        <v>428042</v>
      </c>
      <c r="S103" s="29">
        <f t="shared" si="26"/>
        <v>609048.8955669006</v>
      </c>
    </row>
    <row r="104" spans="1:19" ht="12.75">
      <c r="A104" s="84">
        <v>22</v>
      </c>
      <c r="B104" s="86" t="s">
        <v>167</v>
      </c>
      <c r="C104" s="86" t="s">
        <v>225</v>
      </c>
      <c r="D104" s="29">
        <v>172088</v>
      </c>
      <c r="E104" s="29">
        <f t="shared" si="19"/>
        <v>244859.16414818357</v>
      </c>
      <c r="F104" s="29">
        <v>25965</v>
      </c>
      <c r="G104" s="29">
        <f t="shared" si="19"/>
        <v>36944.8665630816</v>
      </c>
      <c r="H104" s="29">
        <v>3931</v>
      </c>
      <c r="I104" s="29">
        <f t="shared" si="21"/>
        <v>5593.30908759768</v>
      </c>
      <c r="J104" s="29">
        <v>4050</v>
      </c>
      <c r="K104" s="29">
        <f t="shared" si="22"/>
        <v>5762.630833062988</v>
      </c>
      <c r="L104" s="29">
        <v>3107</v>
      </c>
      <c r="M104" s="29">
        <f t="shared" si="23"/>
        <v>4420.862715636223</v>
      </c>
      <c r="N104" s="29">
        <v>2791</v>
      </c>
      <c r="O104" s="29">
        <f t="shared" si="24"/>
        <v>3971.2352234762466</v>
      </c>
      <c r="P104" s="29">
        <v>447</v>
      </c>
      <c r="Q104" s="29">
        <f t="shared" si="25"/>
        <v>636.0236993528779</v>
      </c>
      <c r="R104" s="29">
        <v>131797</v>
      </c>
      <c r="S104" s="29">
        <f t="shared" si="26"/>
        <v>187530.23602597596</v>
      </c>
    </row>
    <row r="105" spans="1:19" ht="12.75">
      <c r="A105" s="84">
        <v>23</v>
      </c>
      <c r="B105" s="86" t="s">
        <v>169</v>
      </c>
      <c r="C105" s="86" t="s">
        <v>226</v>
      </c>
      <c r="D105" s="29">
        <v>146284</v>
      </c>
      <c r="E105" s="29">
        <f t="shared" si="19"/>
        <v>208143.37994661386</v>
      </c>
      <c r="F105" s="29">
        <v>20828</v>
      </c>
      <c r="G105" s="29">
        <f t="shared" si="19"/>
        <v>29635.57407186072</v>
      </c>
      <c r="H105" s="29">
        <v>2988</v>
      </c>
      <c r="I105" s="29">
        <f t="shared" si="21"/>
        <v>4251.540970170916</v>
      </c>
      <c r="J105" s="29">
        <v>310</v>
      </c>
      <c r="K105" s="29">
        <f t="shared" si="22"/>
        <v>441.09026129617934</v>
      </c>
      <c r="L105" s="29">
        <v>796</v>
      </c>
      <c r="M105" s="29">
        <f t="shared" si="23"/>
        <v>1132.6059612637378</v>
      </c>
      <c r="N105" s="29">
        <v>5447</v>
      </c>
      <c r="O105" s="29">
        <f t="shared" si="24"/>
        <v>7750.38275251706</v>
      </c>
      <c r="P105" s="29">
        <v>357</v>
      </c>
      <c r="Q105" s="29">
        <f t="shared" si="25"/>
        <v>507.9652363959226</v>
      </c>
      <c r="R105" s="29">
        <v>115558</v>
      </c>
      <c r="S105" s="29">
        <f t="shared" si="26"/>
        <v>164424.22069310932</v>
      </c>
    </row>
    <row r="106" spans="1:19" ht="12.75">
      <c r="A106" s="84">
        <v>24</v>
      </c>
      <c r="B106" s="86" t="s">
        <v>179</v>
      </c>
      <c r="C106" s="86" t="s">
        <v>227</v>
      </c>
      <c r="D106" s="29">
        <v>335364</v>
      </c>
      <c r="E106" s="29">
        <f t="shared" si="19"/>
        <v>477179.98190107057</v>
      </c>
      <c r="F106" s="29">
        <v>41908</v>
      </c>
      <c r="G106" s="29">
        <f t="shared" si="19"/>
        <v>59629.71184000091</v>
      </c>
      <c r="H106" s="29">
        <v>5385</v>
      </c>
      <c r="I106" s="29">
        <f t="shared" si="21"/>
        <v>7662.164700257825</v>
      </c>
      <c r="J106" s="29">
        <v>6173</v>
      </c>
      <c r="K106" s="29">
        <f t="shared" si="22"/>
        <v>8783.3876870365</v>
      </c>
      <c r="L106" s="29">
        <v>9829</v>
      </c>
      <c r="M106" s="29">
        <f t="shared" si="23"/>
        <v>13985.40702671015</v>
      </c>
      <c r="N106" s="29">
        <v>9266</v>
      </c>
      <c r="O106" s="29">
        <f t="shared" si="24"/>
        <v>13184.330197323863</v>
      </c>
      <c r="P106" s="29">
        <v>1627</v>
      </c>
      <c r="Q106" s="29">
        <f t="shared" si="25"/>
        <v>2315.012435899625</v>
      </c>
      <c r="R106" s="29">
        <v>261176</v>
      </c>
      <c r="S106" s="29">
        <f t="shared" si="26"/>
        <v>371619.9680138417</v>
      </c>
    </row>
    <row r="107" spans="1:19" ht="12.75">
      <c r="A107" s="84">
        <v>25</v>
      </c>
      <c r="B107" s="86" t="s">
        <v>185</v>
      </c>
      <c r="C107" s="86" t="s">
        <v>228</v>
      </c>
      <c r="D107" s="29">
        <v>459289</v>
      </c>
      <c r="E107" s="29">
        <f t="shared" si="19"/>
        <v>653509.3710337449</v>
      </c>
      <c r="F107" s="29">
        <v>83936</v>
      </c>
      <c r="G107" s="29">
        <f t="shared" si="19"/>
        <v>119430.16829727776</v>
      </c>
      <c r="H107" s="29">
        <v>8863</v>
      </c>
      <c r="I107" s="29">
        <f t="shared" si="21"/>
        <v>12610.91285763883</v>
      </c>
      <c r="J107" s="29">
        <v>2046</v>
      </c>
      <c r="K107" s="29">
        <f t="shared" si="22"/>
        <v>2911.1957245547833</v>
      </c>
      <c r="L107" s="29">
        <v>4111</v>
      </c>
      <c r="M107" s="29">
        <f t="shared" si="23"/>
        <v>5849.426013511591</v>
      </c>
      <c r="N107" s="29">
        <v>24474</v>
      </c>
      <c r="O107" s="29">
        <f t="shared" si="24"/>
        <v>34823.36469342804</v>
      </c>
      <c r="P107" s="29">
        <v>1288</v>
      </c>
      <c r="Q107" s="29">
        <f t="shared" si="25"/>
        <v>1832.6588920950935</v>
      </c>
      <c r="R107" s="29">
        <v>334571</v>
      </c>
      <c r="S107" s="29">
        <f t="shared" si="26"/>
        <v>476051.6445552387</v>
      </c>
    </row>
    <row r="108" spans="1:19" ht="12.75">
      <c r="A108" s="84">
        <v>26</v>
      </c>
      <c r="B108" s="86" t="s">
        <v>185</v>
      </c>
      <c r="C108" s="86" t="s">
        <v>229</v>
      </c>
      <c r="D108" s="29">
        <v>612773</v>
      </c>
      <c r="E108" s="29">
        <f t="shared" si="19"/>
        <v>871897.4280169151</v>
      </c>
      <c r="F108" s="29">
        <v>105978</v>
      </c>
      <c r="G108" s="29">
        <f t="shared" si="19"/>
        <v>150793.10874724673</v>
      </c>
      <c r="H108" s="29">
        <v>19623</v>
      </c>
      <c r="I108" s="29">
        <f t="shared" si="21"/>
        <v>27921.013540048152</v>
      </c>
      <c r="J108" s="29">
        <v>10356</v>
      </c>
      <c r="K108" s="29">
        <f t="shared" si="22"/>
        <v>14735.260470913654</v>
      </c>
      <c r="L108" s="29">
        <v>7517</v>
      </c>
      <c r="M108" s="29">
        <f t="shared" si="23"/>
        <v>10695.727400527032</v>
      </c>
      <c r="N108" s="29">
        <v>12676</v>
      </c>
      <c r="O108" s="29">
        <f t="shared" si="24"/>
        <v>18036.323071581835</v>
      </c>
      <c r="P108" s="29">
        <v>3950</v>
      </c>
      <c r="Q108" s="29">
        <f t="shared" si="25"/>
        <v>5620.343651999704</v>
      </c>
      <c r="R108" s="29">
        <v>452673</v>
      </c>
      <c r="S108" s="29">
        <f t="shared" si="26"/>
        <v>644095.651134598</v>
      </c>
    </row>
    <row r="109" spans="1:19" ht="12.75">
      <c r="A109" s="84">
        <v>27</v>
      </c>
      <c r="B109" s="86" t="s">
        <v>193</v>
      </c>
      <c r="C109" s="86" t="s">
        <v>230</v>
      </c>
      <c r="D109" s="29">
        <v>240391</v>
      </c>
      <c r="E109" s="29">
        <f t="shared" si="19"/>
        <v>342045.5774298382</v>
      </c>
      <c r="F109" s="29">
        <v>34870</v>
      </c>
      <c r="G109" s="29">
        <f t="shared" si="19"/>
        <v>49615.54003676701</v>
      </c>
      <c r="H109" s="29">
        <v>8234</v>
      </c>
      <c r="I109" s="29">
        <f t="shared" si="21"/>
        <v>11715.926488750776</v>
      </c>
      <c r="J109" s="29">
        <v>2969</v>
      </c>
      <c r="K109" s="29">
        <f t="shared" si="22"/>
        <v>4224.506405768891</v>
      </c>
      <c r="L109" s="29">
        <v>1610</v>
      </c>
      <c r="M109" s="29">
        <f t="shared" si="23"/>
        <v>2290.8236151188667</v>
      </c>
      <c r="N109" s="29">
        <v>9469</v>
      </c>
      <c r="O109" s="29">
        <f t="shared" si="24"/>
        <v>13473.17317488233</v>
      </c>
      <c r="P109" s="29">
        <v>575</v>
      </c>
      <c r="Q109" s="29">
        <f t="shared" si="25"/>
        <v>818.151291113881</v>
      </c>
      <c r="R109" s="29">
        <v>182664</v>
      </c>
      <c r="S109" s="29">
        <f t="shared" si="26"/>
        <v>259907.45641743645</v>
      </c>
    </row>
    <row r="110" spans="1:19" ht="12.75">
      <c r="A110" s="84">
        <v>28</v>
      </c>
      <c r="B110" s="86" t="s">
        <v>196</v>
      </c>
      <c r="C110" s="86" t="s">
        <v>231</v>
      </c>
      <c r="D110" s="29">
        <v>373113</v>
      </c>
      <c r="E110" s="29">
        <f t="shared" si="19"/>
        <v>530891.9698806495</v>
      </c>
      <c r="F110" s="29">
        <v>62884</v>
      </c>
      <c r="G110" s="29">
        <f t="shared" si="19"/>
        <v>89475.8709398353</v>
      </c>
      <c r="H110" s="29">
        <v>10576</v>
      </c>
      <c r="I110" s="29">
        <f t="shared" si="21"/>
        <v>15048.29226925288</v>
      </c>
      <c r="J110" s="29">
        <v>2076</v>
      </c>
      <c r="K110" s="29">
        <f t="shared" si="22"/>
        <v>2953.8818788737685</v>
      </c>
      <c r="L110" s="29">
        <v>5365</v>
      </c>
      <c r="M110" s="29">
        <f t="shared" si="23"/>
        <v>7633.707264045168</v>
      </c>
      <c r="N110" s="29">
        <v>20773</v>
      </c>
      <c r="O110" s="29">
        <f t="shared" si="24"/>
        <v>29557.31612227591</v>
      </c>
      <c r="P110" s="29">
        <v>712</v>
      </c>
      <c r="Q110" s="29">
        <f t="shared" si="25"/>
        <v>1013.0847291705796</v>
      </c>
      <c r="R110" s="29">
        <v>270727</v>
      </c>
      <c r="S110" s="29">
        <f t="shared" si="26"/>
        <v>385209.81667719595</v>
      </c>
    </row>
    <row r="111" spans="1:19" ht="12.75">
      <c r="A111" s="84">
        <v>29</v>
      </c>
      <c r="B111" s="86" t="s">
        <v>198</v>
      </c>
      <c r="C111" s="86" t="s">
        <v>232</v>
      </c>
      <c r="D111" s="29">
        <v>237294</v>
      </c>
      <c r="E111" s="29">
        <f t="shared" si="19"/>
        <v>337638.9434323083</v>
      </c>
      <c r="F111" s="29">
        <v>30220</v>
      </c>
      <c r="G111" s="29">
        <f t="shared" si="19"/>
        <v>42999.186117324316</v>
      </c>
      <c r="H111" s="29">
        <v>6489</v>
      </c>
      <c r="I111" s="29">
        <f t="shared" si="21"/>
        <v>9233.015179196476</v>
      </c>
      <c r="J111" s="29">
        <v>1120</v>
      </c>
      <c r="K111" s="29">
        <f t="shared" si="22"/>
        <v>1593.6164279087768</v>
      </c>
      <c r="L111" s="29">
        <v>961</v>
      </c>
      <c r="M111" s="29">
        <f t="shared" si="23"/>
        <v>1367.379810018156</v>
      </c>
      <c r="N111" s="29">
        <v>12056</v>
      </c>
      <c r="O111" s="29">
        <f t="shared" si="24"/>
        <v>17154.142548989475</v>
      </c>
      <c r="P111" s="29">
        <v>991</v>
      </c>
      <c r="Q111" s="29">
        <f t="shared" si="25"/>
        <v>1410.065964337141</v>
      </c>
      <c r="R111" s="29">
        <v>185457</v>
      </c>
      <c r="S111" s="29">
        <f t="shared" si="26"/>
        <v>263881.53738453396</v>
      </c>
    </row>
    <row r="112" spans="1:19" ht="12.75">
      <c r="A112" s="84">
        <v>30</v>
      </c>
      <c r="B112" s="86" t="s">
        <v>200</v>
      </c>
      <c r="C112" s="86" t="s">
        <v>233</v>
      </c>
      <c r="D112" s="29">
        <v>499185</v>
      </c>
      <c r="E112" s="29">
        <f t="shared" si="19"/>
        <v>710276.2647907524</v>
      </c>
      <c r="F112" s="29">
        <v>80984</v>
      </c>
      <c r="G112" s="29">
        <f t="shared" si="19"/>
        <v>115229.85071228963</v>
      </c>
      <c r="H112" s="29">
        <v>11970</v>
      </c>
      <c r="I112" s="29">
        <f t="shared" si="21"/>
        <v>17031.775573275052</v>
      </c>
      <c r="J112" s="29">
        <v>6560</v>
      </c>
      <c r="K112" s="29">
        <f t="shared" si="22"/>
        <v>9334.039077751408</v>
      </c>
      <c r="L112" s="29">
        <v>6264</v>
      </c>
      <c r="M112" s="29">
        <f t="shared" si="23"/>
        <v>8912.869021804088</v>
      </c>
      <c r="N112" s="29">
        <v>17394</v>
      </c>
      <c r="O112" s="29">
        <f t="shared" si="24"/>
        <v>24749.43227414756</v>
      </c>
      <c r="P112" s="29">
        <v>1029</v>
      </c>
      <c r="Q112" s="29">
        <f t="shared" si="25"/>
        <v>1464.1350931411887</v>
      </c>
      <c r="R112" s="29">
        <v>374984</v>
      </c>
      <c r="S112" s="29">
        <f t="shared" si="26"/>
        <v>533554.1630383435</v>
      </c>
    </row>
    <row r="113" spans="1:19" ht="12.75">
      <c r="A113" s="84">
        <v>31</v>
      </c>
      <c r="B113" s="86" t="s">
        <v>234</v>
      </c>
      <c r="C113" s="86" t="s">
        <v>235</v>
      </c>
      <c r="D113" s="29">
        <v>180706</v>
      </c>
      <c r="E113" s="29">
        <f t="shared" si="19"/>
        <v>257121.47341221734</v>
      </c>
      <c r="F113" s="29">
        <v>28925</v>
      </c>
      <c r="G113" s="29">
        <f t="shared" si="19"/>
        <v>41156.56712255479</v>
      </c>
      <c r="H113" s="29">
        <v>2748</v>
      </c>
      <c r="I113" s="29">
        <f t="shared" si="21"/>
        <v>3910.051735619035</v>
      </c>
      <c r="J113" s="29">
        <v>1023</v>
      </c>
      <c r="K113" s="29">
        <f t="shared" si="22"/>
        <v>1455.5978622773916</v>
      </c>
      <c r="L113" s="29">
        <v>1883</v>
      </c>
      <c r="M113" s="29">
        <f t="shared" si="23"/>
        <v>2679.267619421631</v>
      </c>
      <c r="N113" s="29">
        <v>4510</v>
      </c>
      <c r="O113" s="29">
        <f t="shared" si="24"/>
        <v>6417.1518659540925</v>
      </c>
      <c r="P113" s="29">
        <v>631</v>
      </c>
      <c r="Q113" s="29">
        <f t="shared" si="25"/>
        <v>897.8321125093198</v>
      </c>
      <c r="R113" s="29">
        <v>140986</v>
      </c>
      <c r="S113" s="29">
        <f t="shared" si="26"/>
        <v>200605.00509388107</v>
      </c>
    </row>
    <row r="114" spans="1:19" s="96" customFormat="1" ht="12.75">
      <c r="A114" s="94">
        <v>31</v>
      </c>
      <c r="B114" s="88"/>
      <c r="C114" s="95" t="s">
        <v>236</v>
      </c>
      <c r="D114" s="95">
        <f aca="true" t="shared" si="27" ref="D114:R114">(D83+D84+D85+D86+D87+D88+D89+D90+D91+D92+D93+D94+D95+D96+D97+D98+D99+D100+D101+D102+D103+D104+D105+D106+D107+D108+D109+D110+D111+D112+D113)</f>
        <v>9951448</v>
      </c>
      <c r="E114" s="29">
        <f t="shared" si="19"/>
        <v>14159634.83417852</v>
      </c>
      <c r="F114" s="95">
        <f t="shared" si="27"/>
        <v>1727239</v>
      </c>
      <c r="G114" s="29">
        <f t="shared" si="19"/>
        <v>2457639.6833256497</v>
      </c>
      <c r="H114" s="95">
        <f t="shared" si="27"/>
        <v>287694</v>
      </c>
      <c r="I114" s="29">
        <f t="shared" si="21"/>
        <v>409351.6826882033</v>
      </c>
      <c r="J114" s="95">
        <f t="shared" si="27"/>
        <v>123590</v>
      </c>
      <c r="K114" s="29">
        <f t="shared" si="22"/>
        <v>175852.72707611226</v>
      </c>
      <c r="L114" s="95">
        <f t="shared" si="27"/>
        <v>120757</v>
      </c>
      <c r="M114" s="29">
        <f t="shared" si="23"/>
        <v>171821.73123658943</v>
      </c>
      <c r="N114" s="95">
        <f t="shared" si="27"/>
        <v>399268</v>
      </c>
      <c r="O114" s="29">
        <f t="shared" si="24"/>
        <v>568107.1820877513</v>
      </c>
      <c r="P114" s="95">
        <f t="shared" si="27"/>
        <v>41565</v>
      </c>
      <c r="Q114" s="29">
        <f t="shared" si="25"/>
        <v>59141.66680895385</v>
      </c>
      <c r="R114" s="95">
        <f t="shared" si="27"/>
        <v>7251335</v>
      </c>
      <c r="S114" s="29">
        <f t="shared" si="26"/>
        <v>10317720.16095526</v>
      </c>
    </row>
    <row r="115" spans="1:19" s="96" customFormat="1" ht="12.75">
      <c r="A115" s="97"/>
      <c r="B115" s="98"/>
      <c r="C115" s="98"/>
      <c r="D115" s="98"/>
      <c r="E115" s="29"/>
      <c r="F115" s="98"/>
      <c r="G115" s="29"/>
      <c r="H115" s="98"/>
      <c r="I115" s="29"/>
      <c r="J115" s="98"/>
      <c r="K115" s="29"/>
      <c r="L115" s="98"/>
      <c r="M115" s="29"/>
      <c r="N115" s="98"/>
      <c r="O115" s="29"/>
      <c r="P115" s="98"/>
      <c r="Q115" s="29"/>
      <c r="R115" s="99"/>
      <c r="S115" s="29"/>
    </row>
    <row r="116" spans="1:19" s="96" customFormat="1" ht="12.75">
      <c r="A116" s="100">
        <v>106</v>
      </c>
      <c r="B116" s="88"/>
      <c r="C116" s="101" t="s">
        <v>237</v>
      </c>
      <c r="D116" s="101">
        <f aca="true" t="shared" si="28" ref="D116:R116">(D81+D114)</f>
        <v>20962826.06</v>
      </c>
      <c r="E116" s="29">
        <f t="shared" si="19"/>
        <v>29827414.27197341</v>
      </c>
      <c r="F116" s="101">
        <f t="shared" si="28"/>
        <v>3942152.85</v>
      </c>
      <c r="G116" s="29">
        <f t="shared" si="19"/>
        <v>5609178.163470897</v>
      </c>
      <c r="H116" s="101">
        <f t="shared" si="28"/>
        <v>616494.9299999999</v>
      </c>
      <c r="I116" s="29">
        <f>H116/$E$5</f>
        <v>877193.2572950637</v>
      </c>
      <c r="J116" s="101">
        <f t="shared" si="28"/>
        <v>433782.28</v>
      </c>
      <c r="K116" s="29">
        <f>J116/$E$5</f>
        <v>617216.5781640401</v>
      </c>
      <c r="L116" s="101">
        <f t="shared" si="28"/>
        <v>215441</v>
      </c>
      <c r="M116" s="29">
        <f>L116/$E$5</f>
        <v>306544.9257545489</v>
      </c>
      <c r="N116" s="101">
        <f t="shared" si="28"/>
        <v>861027</v>
      </c>
      <c r="O116" s="29">
        <f>N116/$E$5</f>
        <v>1225131.0464937594</v>
      </c>
      <c r="P116" s="101">
        <f t="shared" si="28"/>
        <v>87439.95999999999</v>
      </c>
      <c r="Q116" s="29">
        <f>P116/$E$5</f>
        <v>124415.85420686279</v>
      </c>
      <c r="R116" s="101">
        <f t="shared" si="28"/>
        <v>14806488.04</v>
      </c>
      <c r="S116" s="29">
        <f>R116/$E$5</f>
        <v>21067734.446588237</v>
      </c>
    </row>
  </sheetData>
  <sheetProtection password="CE88" sheet="1" objects="1" scenarios="1"/>
  <mergeCells count="11">
    <mergeCell ref="F2:G2"/>
    <mergeCell ref="H2:I2"/>
    <mergeCell ref="J2:K2"/>
    <mergeCell ref="A1:A2"/>
    <mergeCell ref="B1:B2"/>
    <mergeCell ref="C1:C2"/>
    <mergeCell ref="D2:E2"/>
    <mergeCell ref="L2:M2"/>
    <mergeCell ref="N2:O2"/>
    <mergeCell ref="P2:Q2"/>
    <mergeCell ref="R2:S2"/>
  </mergeCells>
  <printOptions horizontalCentered="1"/>
  <pageMargins left="0.5511811023622047" right="0.5511811023622047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8.1. Institūcijas vajadzībām izlietoto līdzekļu kopapjoms 2005. gadā</oddHeader>
    <oddFooter>&amp;L&amp;"Arial,Italic"&amp;8SPP SIA daļa
&amp;D&amp;R
&amp;P+48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3" sqref="S3"/>
    </sheetView>
  </sheetViews>
  <sheetFormatPr defaultColWidth="9.140625" defaultRowHeight="12.75"/>
  <cols>
    <col min="1" max="1" width="5.00390625" style="117" customWidth="1"/>
    <col min="2" max="2" width="13.57421875" style="105" customWidth="1"/>
    <col min="3" max="3" width="33.421875" style="118" customWidth="1"/>
    <col min="4" max="7" width="11.28125" style="106" customWidth="1"/>
    <col min="8" max="9" width="11.140625" style="106" customWidth="1"/>
    <col min="10" max="11" width="11.28125" style="106" customWidth="1"/>
    <col min="12" max="13" width="11.8515625" style="106" customWidth="1"/>
    <col min="14" max="14" width="9.7109375" style="106" customWidth="1"/>
    <col min="15" max="15" width="11.140625" style="106" customWidth="1"/>
    <col min="16" max="17" width="9.421875" style="106" customWidth="1"/>
    <col min="18" max="18" width="8.28125" style="106" customWidth="1"/>
    <col min="19" max="16384" width="9.140625" style="106" customWidth="1"/>
  </cols>
  <sheetData>
    <row r="1" spans="1:19" s="105" customFormat="1" ht="15.75" customHeight="1">
      <c r="A1" s="200" t="s">
        <v>84</v>
      </c>
      <c r="B1" s="199" t="s">
        <v>85</v>
      </c>
      <c r="C1" s="193" t="s">
        <v>86</v>
      </c>
      <c r="D1" s="36" t="s">
        <v>455</v>
      </c>
      <c r="E1" s="36"/>
      <c r="F1" s="36" t="s">
        <v>466</v>
      </c>
      <c r="G1" s="36"/>
      <c r="H1" s="36" t="s">
        <v>467</v>
      </c>
      <c r="I1" s="36"/>
      <c r="J1" s="36" t="s">
        <v>468</v>
      </c>
      <c r="K1" s="36"/>
      <c r="L1" s="36" t="s">
        <v>469</v>
      </c>
      <c r="M1" s="36"/>
      <c r="N1" s="36" t="s">
        <v>470</v>
      </c>
      <c r="O1" s="36"/>
      <c r="P1" s="36" t="s">
        <v>471</v>
      </c>
      <c r="Q1" s="36"/>
      <c r="R1" s="36" t="s">
        <v>472</v>
      </c>
      <c r="S1" s="104"/>
    </row>
    <row r="2" spans="1:19" ht="69" customHeight="1">
      <c r="A2" s="200"/>
      <c r="B2" s="200"/>
      <c r="C2" s="194"/>
      <c r="D2" s="203" t="s">
        <v>463</v>
      </c>
      <c r="E2" s="203"/>
      <c r="F2" s="164" t="s">
        <v>473</v>
      </c>
      <c r="G2" s="164"/>
      <c r="H2" s="164" t="s">
        <v>474</v>
      </c>
      <c r="I2" s="164"/>
      <c r="J2" s="164" t="s">
        <v>475</v>
      </c>
      <c r="K2" s="164"/>
      <c r="L2" s="164" t="s">
        <v>476</v>
      </c>
      <c r="M2" s="164"/>
      <c r="N2" s="203" t="s">
        <v>477</v>
      </c>
      <c r="O2" s="203"/>
      <c r="P2" s="163" t="s">
        <v>478</v>
      </c>
      <c r="Q2" s="163"/>
      <c r="R2" s="164" t="s">
        <v>479</v>
      </c>
      <c r="S2" s="164"/>
    </row>
    <row r="3" spans="1:19" ht="12.75">
      <c r="A3" s="80"/>
      <c r="B3" s="80"/>
      <c r="C3" s="64"/>
      <c r="D3" s="39" t="s">
        <v>464</v>
      </c>
      <c r="E3" s="39" t="s">
        <v>629</v>
      </c>
      <c r="F3" s="39" t="s">
        <v>464</v>
      </c>
      <c r="G3" s="39" t="s">
        <v>629</v>
      </c>
      <c r="H3" s="39" t="s">
        <v>464</v>
      </c>
      <c r="I3" s="39" t="s">
        <v>629</v>
      </c>
      <c r="J3" s="39" t="s">
        <v>464</v>
      </c>
      <c r="K3" s="39" t="s">
        <v>629</v>
      </c>
      <c r="L3" s="39" t="s">
        <v>464</v>
      </c>
      <c r="M3" s="39" t="s">
        <v>629</v>
      </c>
      <c r="N3" s="39" t="s">
        <v>464</v>
      </c>
      <c r="O3" s="39" t="s">
        <v>629</v>
      </c>
      <c r="P3" s="39" t="s">
        <v>464</v>
      </c>
      <c r="Q3" s="39" t="s">
        <v>629</v>
      </c>
      <c r="R3" s="39" t="s">
        <v>464</v>
      </c>
      <c r="S3" s="39" t="s">
        <v>629</v>
      </c>
    </row>
    <row r="4" spans="1:19" ht="12.75" hidden="1">
      <c r="A4" s="80"/>
      <c r="B4" s="80"/>
      <c r="C4" s="64"/>
      <c r="D4" s="39"/>
      <c r="E4" s="39">
        <v>0.702804</v>
      </c>
      <c r="F4" s="47"/>
      <c r="G4" s="47"/>
      <c r="H4" s="47"/>
      <c r="I4" s="47"/>
      <c r="J4" s="47"/>
      <c r="K4" s="47"/>
      <c r="L4" s="47"/>
      <c r="M4" s="47"/>
      <c r="N4" s="39"/>
      <c r="O4" s="39"/>
      <c r="P4" s="107"/>
      <c r="Q4" s="107"/>
      <c r="R4" s="47"/>
      <c r="S4" s="28"/>
    </row>
    <row r="5" spans="1:19" s="110" customFormat="1" ht="12.75">
      <c r="A5" s="108" t="s">
        <v>92</v>
      </c>
      <c r="B5" s="81" t="s">
        <v>93</v>
      </c>
      <c r="C5" s="65" t="s">
        <v>94</v>
      </c>
      <c r="D5" s="40" t="s">
        <v>95</v>
      </c>
      <c r="E5" s="40"/>
      <c r="F5" s="40" t="s">
        <v>96</v>
      </c>
      <c r="G5" s="40"/>
      <c r="H5" s="40" t="s">
        <v>97</v>
      </c>
      <c r="I5" s="40"/>
      <c r="J5" s="40" t="s">
        <v>250</v>
      </c>
      <c r="K5" s="40"/>
      <c r="L5" s="40" t="s">
        <v>251</v>
      </c>
      <c r="M5" s="40"/>
      <c r="N5" s="40" t="s">
        <v>252</v>
      </c>
      <c r="O5" s="40"/>
      <c r="P5" s="40" t="s">
        <v>312</v>
      </c>
      <c r="Q5" s="40"/>
      <c r="R5" s="40" t="s">
        <v>313</v>
      </c>
      <c r="S5" s="109"/>
    </row>
    <row r="6" spans="1:19" ht="12.75">
      <c r="A6" s="84">
        <v>1</v>
      </c>
      <c r="B6" s="111" t="s">
        <v>98</v>
      </c>
      <c r="C6" s="86" t="s">
        <v>99</v>
      </c>
      <c r="D6" s="29">
        <v>330291</v>
      </c>
      <c r="E6" s="29">
        <f>D6/$E$4</f>
        <v>469961.7532057302</v>
      </c>
      <c r="F6" s="29">
        <v>181438</v>
      </c>
      <c r="G6" s="29">
        <f>F6/$E$4</f>
        <v>258163.0155776006</v>
      </c>
      <c r="H6" s="29">
        <v>44981</v>
      </c>
      <c r="I6" s="29">
        <f aca="true" t="shared" si="0" ref="I6:I37">H6/$E$4</f>
        <v>64002.19691407562</v>
      </c>
      <c r="J6" s="29">
        <v>52877</v>
      </c>
      <c r="K6" s="29">
        <f aca="true" t="shared" si="1" ref="K6:K37">J6/$E$4</f>
        <v>75237.1927308325</v>
      </c>
      <c r="L6" s="29">
        <v>50995</v>
      </c>
      <c r="M6" s="29">
        <f aca="true" t="shared" si="2" ref="M6:M37">L6/$E$4</f>
        <v>72559.3479832215</v>
      </c>
      <c r="N6" s="29">
        <v>2328</v>
      </c>
      <c r="O6" s="29">
        <f aca="true" t="shared" si="3" ref="O6:O37">N6/$E$4</f>
        <v>3312.445575153243</v>
      </c>
      <c r="P6" s="29">
        <v>2328</v>
      </c>
      <c r="Q6" s="29">
        <f aca="true" t="shared" si="4" ref="Q6:Q37">P6/$E$4</f>
        <v>3312.445575153243</v>
      </c>
      <c r="R6" s="29">
        <v>0</v>
      </c>
      <c r="S6" s="29">
        <f aca="true" t="shared" si="5" ref="S6:S37">R6/$E$4</f>
        <v>0</v>
      </c>
    </row>
    <row r="7" spans="1:19" ht="12.75">
      <c r="A7" s="84">
        <v>2</v>
      </c>
      <c r="B7" s="111" t="s">
        <v>100</v>
      </c>
      <c r="C7" s="86" t="s">
        <v>101</v>
      </c>
      <c r="D7" s="29">
        <v>34747</v>
      </c>
      <c r="E7" s="29">
        <f aca="true" t="shared" si="6" ref="E7:G70">D7/$E$4</f>
        <v>49440.52680405917</v>
      </c>
      <c r="F7" s="29">
        <v>21054</v>
      </c>
      <c r="G7" s="29">
        <f t="shared" si="6"/>
        <v>29957.14310106374</v>
      </c>
      <c r="H7" s="29">
        <v>4770</v>
      </c>
      <c r="I7" s="29">
        <f t="shared" si="0"/>
        <v>6787.09853671863</v>
      </c>
      <c r="J7" s="29">
        <v>4594</v>
      </c>
      <c r="K7" s="29">
        <f t="shared" si="1"/>
        <v>6536.673098047251</v>
      </c>
      <c r="L7" s="29">
        <v>4329</v>
      </c>
      <c r="M7" s="29">
        <f t="shared" si="2"/>
        <v>6159.61206822955</v>
      </c>
      <c r="N7" s="29">
        <v>0</v>
      </c>
      <c r="O7" s="29">
        <f t="shared" si="3"/>
        <v>0</v>
      </c>
      <c r="P7" s="29">
        <v>0</v>
      </c>
      <c r="Q7" s="29">
        <f t="shared" si="4"/>
        <v>0</v>
      </c>
      <c r="R7" s="29">
        <v>0</v>
      </c>
      <c r="S7" s="29">
        <f t="shared" si="5"/>
        <v>0</v>
      </c>
    </row>
    <row r="8" spans="1:19" ht="12.75">
      <c r="A8" s="84">
        <v>3</v>
      </c>
      <c r="B8" s="111" t="s">
        <v>100</v>
      </c>
      <c r="C8" s="86" t="s">
        <v>102</v>
      </c>
      <c r="D8" s="29">
        <v>244468</v>
      </c>
      <c r="E8" s="29">
        <f t="shared" si="6"/>
        <v>347846.6258017883</v>
      </c>
      <c r="F8" s="29">
        <v>110247</v>
      </c>
      <c r="G8" s="29">
        <f t="shared" si="6"/>
        <v>156867.34850683832</v>
      </c>
      <c r="H8" s="29">
        <v>25268</v>
      </c>
      <c r="I8" s="29">
        <f t="shared" si="0"/>
        <v>35953.12491107051</v>
      </c>
      <c r="J8" s="29">
        <v>76627</v>
      </c>
      <c r="K8" s="29">
        <f t="shared" si="1"/>
        <v>109030.39823336236</v>
      </c>
      <c r="L8" s="29">
        <v>32326</v>
      </c>
      <c r="M8" s="29">
        <f t="shared" si="2"/>
        <v>45995.754150517074</v>
      </c>
      <c r="N8" s="29">
        <v>40139</v>
      </c>
      <c r="O8" s="29">
        <f t="shared" si="3"/>
        <v>57112.65160699142</v>
      </c>
      <c r="P8" s="29">
        <v>40139</v>
      </c>
      <c r="Q8" s="29">
        <f t="shared" si="4"/>
        <v>57112.65160699142</v>
      </c>
      <c r="R8" s="29">
        <v>0</v>
      </c>
      <c r="S8" s="29">
        <f t="shared" si="5"/>
        <v>0</v>
      </c>
    </row>
    <row r="9" spans="1:19" ht="12.75">
      <c r="A9" s="84">
        <v>4</v>
      </c>
      <c r="B9" s="111" t="s">
        <v>100</v>
      </c>
      <c r="C9" s="86" t="s">
        <v>103</v>
      </c>
      <c r="D9" s="29">
        <v>153040</v>
      </c>
      <c r="E9" s="29">
        <f t="shared" si="6"/>
        <v>217756.3018992493</v>
      </c>
      <c r="F9" s="29">
        <v>81454</v>
      </c>
      <c r="G9" s="29">
        <f t="shared" si="6"/>
        <v>115898.60046328706</v>
      </c>
      <c r="H9" s="29">
        <v>18320</v>
      </c>
      <c r="I9" s="29">
        <f t="shared" si="0"/>
        <v>26067.011570793566</v>
      </c>
      <c r="J9" s="29">
        <v>20053</v>
      </c>
      <c r="K9" s="29">
        <f t="shared" si="1"/>
        <v>28532.84841862027</v>
      </c>
      <c r="L9" s="29">
        <v>33213</v>
      </c>
      <c r="M9" s="29">
        <f t="shared" si="2"/>
        <v>47257.8414465484</v>
      </c>
      <c r="N9" s="29">
        <v>210</v>
      </c>
      <c r="O9" s="29">
        <f t="shared" si="3"/>
        <v>298.80308023289564</v>
      </c>
      <c r="P9" s="29">
        <v>210</v>
      </c>
      <c r="Q9" s="29">
        <f t="shared" si="4"/>
        <v>298.80308023289564</v>
      </c>
      <c r="R9" s="29">
        <v>0</v>
      </c>
      <c r="S9" s="29">
        <f t="shared" si="5"/>
        <v>0</v>
      </c>
    </row>
    <row r="10" spans="1:19" ht="12.75">
      <c r="A10" s="84">
        <v>5</v>
      </c>
      <c r="B10" s="111" t="s">
        <v>104</v>
      </c>
      <c r="C10" s="86" t="s">
        <v>105</v>
      </c>
      <c r="D10" s="29">
        <v>225465</v>
      </c>
      <c r="E10" s="29">
        <f t="shared" si="6"/>
        <v>320807.7927843325</v>
      </c>
      <c r="F10" s="29">
        <v>131316</v>
      </c>
      <c r="G10" s="29">
        <f t="shared" si="6"/>
        <v>186845.83468506156</v>
      </c>
      <c r="H10" s="29">
        <v>29964</v>
      </c>
      <c r="I10" s="29">
        <f t="shared" si="0"/>
        <v>42634.930933802316</v>
      </c>
      <c r="J10" s="29">
        <v>38019</v>
      </c>
      <c r="K10" s="29">
        <f t="shared" si="1"/>
        <v>54096.16336844981</v>
      </c>
      <c r="L10" s="29">
        <v>26166</v>
      </c>
      <c r="M10" s="29">
        <f t="shared" si="2"/>
        <v>37230.8637970188</v>
      </c>
      <c r="N10" s="29">
        <v>16927</v>
      </c>
      <c r="O10" s="29">
        <f t="shared" si="3"/>
        <v>24084.951138582022</v>
      </c>
      <c r="P10" s="29">
        <v>16927</v>
      </c>
      <c r="Q10" s="29">
        <f t="shared" si="4"/>
        <v>24084.951138582022</v>
      </c>
      <c r="R10" s="29">
        <v>0</v>
      </c>
      <c r="S10" s="29">
        <f t="shared" si="5"/>
        <v>0</v>
      </c>
    </row>
    <row r="11" spans="1:19" ht="12.75">
      <c r="A11" s="84">
        <v>6</v>
      </c>
      <c r="B11" s="111" t="s">
        <v>106</v>
      </c>
      <c r="C11" s="86" t="s">
        <v>107</v>
      </c>
      <c r="D11" s="29">
        <v>96721</v>
      </c>
      <c r="E11" s="29">
        <f t="shared" si="6"/>
        <v>137621.5843962186</v>
      </c>
      <c r="F11" s="29">
        <v>56925</v>
      </c>
      <c r="G11" s="29">
        <f t="shared" si="6"/>
        <v>80996.97782027422</v>
      </c>
      <c r="H11" s="29">
        <v>12686</v>
      </c>
      <c r="I11" s="29">
        <f t="shared" si="0"/>
        <v>18050.551789688165</v>
      </c>
      <c r="J11" s="29">
        <v>13696</v>
      </c>
      <c r="K11" s="29">
        <f t="shared" si="1"/>
        <v>19487.65231842733</v>
      </c>
      <c r="L11" s="29">
        <v>13414</v>
      </c>
      <c r="M11" s="29">
        <f t="shared" si="2"/>
        <v>19086.40246782887</v>
      </c>
      <c r="N11" s="29">
        <v>4986</v>
      </c>
      <c r="O11" s="29">
        <f t="shared" si="3"/>
        <v>7094.438847815322</v>
      </c>
      <c r="P11" s="29">
        <v>4986</v>
      </c>
      <c r="Q11" s="29">
        <f t="shared" si="4"/>
        <v>7094.438847815322</v>
      </c>
      <c r="R11" s="29">
        <v>0</v>
      </c>
      <c r="S11" s="29">
        <f t="shared" si="5"/>
        <v>0</v>
      </c>
    </row>
    <row r="12" spans="1:19" ht="12.75">
      <c r="A12" s="84">
        <v>7</v>
      </c>
      <c r="B12" s="111" t="s">
        <v>106</v>
      </c>
      <c r="C12" s="86" t="s">
        <v>108</v>
      </c>
      <c r="D12" s="29">
        <v>378457</v>
      </c>
      <c r="E12" s="29">
        <f t="shared" si="6"/>
        <v>538495.7968366714</v>
      </c>
      <c r="F12" s="29">
        <v>266331</v>
      </c>
      <c r="G12" s="29">
        <f t="shared" si="6"/>
        <v>378954.872197654</v>
      </c>
      <c r="H12" s="29">
        <v>60232</v>
      </c>
      <c r="I12" s="29">
        <f t="shared" si="0"/>
        <v>85702.41489803701</v>
      </c>
      <c r="J12" s="29">
        <v>49168</v>
      </c>
      <c r="K12" s="29">
        <f t="shared" si="1"/>
        <v>69959.76118519531</v>
      </c>
      <c r="L12" s="29">
        <v>2726</v>
      </c>
      <c r="M12" s="29">
        <f t="shared" si="2"/>
        <v>3878.7485557851123</v>
      </c>
      <c r="N12" s="29">
        <v>11588</v>
      </c>
      <c r="O12" s="29">
        <f t="shared" si="3"/>
        <v>16488.23854161331</v>
      </c>
      <c r="P12" s="29">
        <v>11588</v>
      </c>
      <c r="Q12" s="29">
        <f t="shared" si="4"/>
        <v>16488.23854161331</v>
      </c>
      <c r="R12" s="29">
        <v>0</v>
      </c>
      <c r="S12" s="29">
        <f t="shared" si="5"/>
        <v>0</v>
      </c>
    </row>
    <row r="13" spans="1:19" ht="12.75">
      <c r="A13" s="84">
        <v>8</v>
      </c>
      <c r="B13" s="111" t="s">
        <v>106</v>
      </c>
      <c r="C13" s="86" t="s">
        <v>109</v>
      </c>
      <c r="D13" s="29">
        <v>168224</v>
      </c>
      <c r="E13" s="29">
        <f t="shared" si="6"/>
        <v>239361.18747189827</v>
      </c>
      <c r="F13" s="29">
        <v>92514</v>
      </c>
      <c r="G13" s="29">
        <f t="shared" si="6"/>
        <v>131635.56268888625</v>
      </c>
      <c r="H13" s="29">
        <v>22068</v>
      </c>
      <c r="I13" s="29">
        <f t="shared" si="0"/>
        <v>31399.935117045436</v>
      </c>
      <c r="J13" s="29">
        <v>20561</v>
      </c>
      <c r="K13" s="29">
        <f t="shared" si="1"/>
        <v>29255.66729842175</v>
      </c>
      <c r="L13" s="29">
        <v>33081</v>
      </c>
      <c r="M13" s="29">
        <f t="shared" si="2"/>
        <v>47070.022367544865</v>
      </c>
      <c r="N13" s="29">
        <v>8565</v>
      </c>
      <c r="O13" s="29">
        <f t="shared" si="3"/>
        <v>12186.897058070244</v>
      </c>
      <c r="P13" s="29">
        <v>8565</v>
      </c>
      <c r="Q13" s="29">
        <f t="shared" si="4"/>
        <v>12186.897058070244</v>
      </c>
      <c r="R13" s="29">
        <v>0</v>
      </c>
      <c r="S13" s="29">
        <f t="shared" si="5"/>
        <v>0</v>
      </c>
    </row>
    <row r="14" spans="1:19" ht="12.75">
      <c r="A14" s="84">
        <v>9</v>
      </c>
      <c r="B14" s="111" t="s">
        <v>106</v>
      </c>
      <c r="C14" s="86" t="s">
        <v>110</v>
      </c>
      <c r="D14" s="29">
        <v>361101</v>
      </c>
      <c r="E14" s="29">
        <f t="shared" si="6"/>
        <v>513800.43369132787</v>
      </c>
      <c r="F14" s="29">
        <v>209005</v>
      </c>
      <c r="G14" s="29">
        <f t="shared" si="6"/>
        <v>297387.322781316</v>
      </c>
      <c r="H14" s="29">
        <v>49088</v>
      </c>
      <c r="I14" s="29">
        <f t="shared" si="0"/>
        <v>69845.93144034468</v>
      </c>
      <c r="J14" s="29">
        <v>44949</v>
      </c>
      <c r="K14" s="29">
        <f t="shared" si="1"/>
        <v>63956.66501613537</v>
      </c>
      <c r="L14" s="29">
        <v>58059</v>
      </c>
      <c r="M14" s="29">
        <f t="shared" si="2"/>
        <v>82610.51445353185</v>
      </c>
      <c r="N14" s="29">
        <v>7919</v>
      </c>
      <c r="O14" s="29">
        <f t="shared" si="3"/>
        <v>11267.721868401431</v>
      </c>
      <c r="P14" s="29">
        <v>7919</v>
      </c>
      <c r="Q14" s="29">
        <f t="shared" si="4"/>
        <v>11267.721868401431</v>
      </c>
      <c r="R14" s="29">
        <v>0</v>
      </c>
      <c r="S14" s="29">
        <f t="shared" si="5"/>
        <v>0</v>
      </c>
    </row>
    <row r="15" spans="1:19" ht="12.75">
      <c r="A15" s="84">
        <v>10</v>
      </c>
      <c r="B15" s="111" t="s">
        <v>106</v>
      </c>
      <c r="C15" s="86" t="s">
        <v>111</v>
      </c>
      <c r="D15" s="29">
        <v>381701</v>
      </c>
      <c r="E15" s="29">
        <f t="shared" si="6"/>
        <v>543111.5929903643</v>
      </c>
      <c r="F15" s="29">
        <v>224227</v>
      </c>
      <c r="G15" s="29">
        <f t="shared" si="6"/>
        <v>319046.27748276904</v>
      </c>
      <c r="H15" s="29">
        <v>53814</v>
      </c>
      <c r="I15" s="29">
        <f t="shared" si="0"/>
        <v>76570.42361739547</v>
      </c>
      <c r="J15" s="29">
        <v>59524</v>
      </c>
      <c r="K15" s="29">
        <f t="shared" si="1"/>
        <v>84695.02165610896</v>
      </c>
      <c r="L15" s="29">
        <v>44136</v>
      </c>
      <c r="M15" s="29">
        <f t="shared" si="2"/>
        <v>62799.87023409087</v>
      </c>
      <c r="N15" s="29">
        <v>9486</v>
      </c>
      <c r="O15" s="29">
        <f t="shared" si="3"/>
        <v>13497.361995663086</v>
      </c>
      <c r="P15" s="29">
        <v>9486</v>
      </c>
      <c r="Q15" s="29">
        <f t="shared" si="4"/>
        <v>13497.361995663086</v>
      </c>
      <c r="R15" s="29">
        <v>0</v>
      </c>
      <c r="S15" s="29">
        <f t="shared" si="5"/>
        <v>0</v>
      </c>
    </row>
    <row r="16" spans="1:19" ht="12.75">
      <c r="A16" s="84">
        <v>11</v>
      </c>
      <c r="B16" s="111" t="s">
        <v>106</v>
      </c>
      <c r="C16" s="86" t="s">
        <v>112</v>
      </c>
      <c r="D16" s="29">
        <v>21777</v>
      </c>
      <c r="E16" s="29">
        <f t="shared" si="6"/>
        <v>30985.87942015128</v>
      </c>
      <c r="F16" s="29">
        <v>14030</v>
      </c>
      <c r="G16" s="29">
        <f t="shared" si="6"/>
        <v>19962.891503178696</v>
      </c>
      <c r="H16" s="29">
        <v>3093</v>
      </c>
      <c r="I16" s="29">
        <f t="shared" si="0"/>
        <v>4400.942510287363</v>
      </c>
      <c r="J16" s="29">
        <v>2801</v>
      </c>
      <c r="K16" s="29">
        <f t="shared" si="1"/>
        <v>3985.463941582575</v>
      </c>
      <c r="L16" s="29">
        <v>1853</v>
      </c>
      <c r="M16" s="29">
        <f t="shared" si="2"/>
        <v>2636.5814651026462</v>
      </c>
      <c r="N16" s="29">
        <v>0</v>
      </c>
      <c r="O16" s="29">
        <f t="shared" si="3"/>
        <v>0</v>
      </c>
      <c r="P16" s="29">
        <v>0</v>
      </c>
      <c r="Q16" s="29">
        <f t="shared" si="4"/>
        <v>0</v>
      </c>
      <c r="R16" s="29">
        <v>0</v>
      </c>
      <c r="S16" s="29">
        <f t="shared" si="5"/>
        <v>0</v>
      </c>
    </row>
    <row r="17" spans="1:19" ht="12.75">
      <c r="A17" s="84">
        <v>12</v>
      </c>
      <c r="B17" s="111" t="s">
        <v>113</v>
      </c>
      <c r="C17" s="86" t="s">
        <v>114</v>
      </c>
      <c r="D17" s="29">
        <v>113738</v>
      </c>
      <c r="E17" s="29">
        <f t="shared" si="6"/>
        <v>161834.59399775756</v>
      </c>
      <c r="F17" s="29">
        <v>55165</v>
      </c>
      <c r="G17" s="29">
        <f t="shared" si="6"/>
        <v>78492.72343356043</v>
      </c>
      <c r="H17" s="29">
        <v>13139</v>
      </c>
      <c r="I17" s="29">
        <f t="shared" si="0"/>
        <v>18695.11271990484</v>
      </c>
      <c r="J17" s="29">
        <v>23162</v>
      </c>
      <c r="K17" s="29">
        <f t="shared" si="1"/>
        <v>32956.55687787776</v>
      </c>
      <c r="L17" s="29">
        <v>22272</v>
      </c>
      <c r="M17" s="29">
        <f t="shared" si="2"/>
        <v>31690.200966414533</v>
      </c>
      <c r="N17" s="29">
        <v>24543</v>
      </c>
      <c r="O17" s="29">
        <f t="shared" si="3"/>
        <v>34921.54284836171</v>
      </c>
      <c r="P17" s="29">
        <v>24543</v>
      </c>
      <c r="Q17" s="29">
        <f t="shared" si="4"/>
        <v>34921.54284836171</v>
      </c>
      <c r="R17" s="29">
        <v>0</v>
      </c>
      <c r="S17" s="29">
        <f t="shared" si="5"/>
        <v>0</v>
      </c>
    </row>
    <row r="18" spans="1:19" ht="12.75">
      <c r="A18" s="84">
        <v>13</v>
      </c>
      <c r="B18" s="111" t="s">
        <v>115</v>
      </c>
      <c r="C18" s="86" t="s">
        <v>116</v>
      </c>
      <c r="D18" s="29">
        <v>111215</v>
      </c>
      <c r="E18" s="29">
        <f t="shared" si="6"/>
        <v>158244.68841953092</v>
      </c>
      <c r="F18" s="29">
        <v>66856</v>
      </c>
      <c r="G18" s="29">
        <f t="shared" si="6"/>
        <v>95127.51777166892</v>
      </c>
      <c r="H18" s="29">
        <v>16120</v>
      </c>
      <c r="I18" s="29">
        <f t="shared" si="0"/>
        <v>22936.693587401325</v>
      </c>
      <c r="J18" s="29">
        <v>14242</v>
      </c>
      <c r="K18" s="29">
        <f t="shared" si="1"/>
        <v>20264.540327032857</v>
      </c>
      <c r="L18" s="29">
        <v>13997</v>
      </c>
      <c r="M18" s="29">
        <f t="shared" si="2"/>
        <v>19915.936733427814</v>
      </c>
      <c r="N18" s="29">
        <v>10753</v>
      </c>
      <c r="O18" s="29">
        <f t="shared" si="3"/>
        <v>15300.14057973489</v>
      </c>
      <c r="P18" s="29">
        <v>10753</v>
      </c>
      <c r="Q18" s="29">
        <f t="shared" si="4"/>
        <v>15300.14057973489</v>
      </c>
      <c r="R18" s="29">
        <v>0</v>
      </c>
      <c r="S18" s="29">
        <f t="shared" si="5"/>
        <v>0</v>
      </c>
    </row>
    <row r="19" spans="1:19" ht="12.75">
      <c r="A19" s="84">
        <v>14</v>
      </c>
      <c r="B19" s="111" t="s">
        <v>115</v>
      </c>
      <c r="C19" s="86" t="s">
        <v>117</v>
      </c>
      <c r="D19" s="29">
        <v>87625</v>
      </c>
      <c r="E19" s="29">
        <f t="shared" si="6"/>
        <v>124679.1424067023</v>
      </c>
      <c r="F19" s="29">
        <v>35046</v>
      </c>
      <c r="G19" s="29">
        <f t="shared" si="6"/>
        <v>49865.96547543839</v>
      </c>
      <c r="H19" s="29">
        <v>7720</v>
      </c>
      <c r="I19" s="29">
        <f t="shared" si="0"/>
        <v>10984.570378085498</v>
      </c>
      <c r="J19" s="29">
        <v>14976</v>
      </c>
      <c r="K19" s="29">
        <f t="shared" si="1"/>
        <v>21308.928236037358</v>
      </c>
      <c r="L19" s="29">
        <v>29883</v>
      </c>
      <c r="M19" s="29">
        <f t="shared" si="2"/>
        <v>42519.67831714105</v>
      </c>
      <c r="N19" s="29">
        <v>371</v>
      </c>
      <c r="O19" s="29">
        <f t="shared" si="3"/>
        <v>527.8854417447824</v>
      </c>
      <c r="P19" s="29">
        <v>371</v>
      </c>
      <c r="Q19" s="29">
        <f t="shared" si="4"/>
        <v>527.8854417447824</v>
      </c>
      <c r="R19" s="29">
        <v>0</v>
      </c>
      <c r="S19" s="29">
        <f t="shared" si="5"/>
        <v>0</v>
      </c>
    </row>
    <row r="20" spans="1:19" ht="12.75">
      <c r="A20" s="84">
        <v>15</v>
      </c>
      <c r="B20" s="111" t="s">
        <v>115</v>
      </c>
      <c r="C20" s="86" t="s">
        <v>118</v>
      </c>
      <c r="D20" s="29">
        <v>14239</v>
      </c>
      <c r="E20" s="29">
        <f t="shared" si="6"/>
        <v>20260.27171160096</v>
      </c>
      <c r="F20" s="29">
        <v>8664</v>
      </c>
      <c r="G20" s="29">
        <f t="shared" si="6"/>
        <v>12327.761367322895</v>
      </c>
      <c r="H20" s="29">
        <v>2086</v>
      </c>
      <c r="I20" s="29">
        <f t="shared" si="0"/>
        <v>2968.110596980097</v>
      </c>
      <c r="J20" s="29">
        <v>2438</v>
      </c>
      <c r="K20" s="29">
        <f t="shared" si="1"/>
        <v>3468.9614743228553</v>
      </c>
      <c r="L20" s="29">
        <v>1051</v>
      </c>
      <c r="M20" s="29">
        <f t="shared" si="2"/>
        <v>1495.4382729751112</v>
      </c>
      <c r="N20" s="29">
        <v>0</v>
      </c>
      <c r="O20" s="29">
        <f t="shared" si="3"/>
        <v>0</v>
      </c>
      <c r="P20" s="29">
        <v>0</v>
      </c>
      <c r="Q20" s="29">
        <f t="shared" si="4"/>
        <v>0</v>
      </c>
      <c r="R20" s="29">
        <v>0</v>
      </c>
      <c r="S20" s="29">
        <f t="shared" si="5"/>
        <v>0</v>
      </c>
    </row>
    <row r="21" spans="1:19" ht="12.75">
      <c r="A21" s="84">
        <v>16</v>
      </c>
      <c r="B21" s="111" t="s">
        <v>119</v>
      </c>
      <c r="C21" s="86" t="s">
        <v>120</v>
      </c>
      <c r="D21" s="29">
        <v>141580</v>
      </c>
      <c r="E21" s="29">
        <f t="shared" si="6"/>
        <v>201450.190949397</v>
      </c>
      <c r="F21" s="29">
        <v>92968</v>
      </c>
      <c r="G21" s="29">
        <f t="shared" si="6"/>
        <v>132281.54649091355</v>
      </c>
      <c r="H21" s="29">
        <v>22391</v>
      </c>
      <c r="I21" s="29">
        <f t="shared" si="0"/>
        <v>31859.522711879843</v>
      </c>
      <c r="J21" s="29">
        <v>13095</v>
      </c>
      <c r="K21" s="29">
        <f t="shared" si="1"/>
        <v>18632.506360236996</v>
      </c>
      <c r="L21" s="29">
        <v>13126</v>
      </c>
      <c r="M21" s="29">
        <f t="shared" si="2"/>
        <v>18676.61538636661</v>
      </c>
      <c r="N21" s="29">
        <v>572</v>
      </c>
      <c r="O21" s="29">
        <f t="shared" si="3"/>
        <v>813.8826756819825</v>
      </c>
      <c r="P21" s="29">
        <v>572</v>
      </c>
      <c r="Q21" s="29">
        <f t="shared" si="4"/>
        <v>813.8826756819825</v>
      </c>
      <c r="R21" s="29">
        <v>0</v>
      </c>
      <c r="S21" s="29">
        <f t="shared" si="5"/>
        <v>0</v>
      </c>
    </row>
    <row r="22" spans="1:19" ht="12.75">
      <c r="A22" s="84">
        <v>17</v>
      </c>
      <c r="B22" s="111" t="s">
        <v>121</v>
      </c>
      <c r="C22" s="86" t="s">
        <v>122</v>
      </c>
      <c r="D22" s="29">
        <v>279237</v>
      </c>
      <c r="E22" s="29">
        <f t="shared" si="6"/>
        <v>397318.4557856814</v>
      </c>
      <c r="F22" s="29">
        <v>148676</v>
      </c>
      <c r="G22" s="29">
        <f t="shared" si="6"/>
        <v>211546.8893176476</v>
      </c>
      <c r="H22" s="29">
        <v>33393</v>
      </c>
      <c r="I22" s="29">
        <f t="shared" si="0"/>
        <v>47513.95837246231</v>
      </c>
      <c r="J22" s="29">
        <v>67812</v>
      </c>
      <c r="K22" s="29">
        <f t="shared" si="1"/>
        <v>96487.78322263391</v>
      </c>
      <c r="L22" s="29">
        <v>29356</v>
      </c>
      <c r="M22" s="29">
        <f t="shared" si="2"/>
        <v>41769.82487293755</v>
      </c>
      <c r="N22" s="29">
        <v>16886</v>
      </c>
      <c r="O22" s="29">
        <f t="shared" si="3"/>
        <v>24026.613394346077</v>
      </c>
      <c r="P22" s="29">
        <v>16886</v>
      </c>
      <c r="Q22" s="29">
        <f t="shared" si="4"/>
        <v>24026.613394346077</v>
      </c>
      <c r="R22" s="29">
        <v>0</v>
      </c>
      <c r="S22" s="29">
        <f t="shared" si="5"/>
        <v>0</v>
      </c>
    </row>
    <row r="23" spans="1:19" ht="12.75">
      <c r="A23" s="84">
        <v>18</v>
      </c>
      <c r="B23" s="111" t="s">
        <v>123</v>
      </c>
      <c r="C23" s="86" t="s">
        <v>124</v>
      </c>
      <c r="D23" s="29">
        <v>30548</v>
      </c>
      <c r="E23" s="29">
        <f t="shared" si="6"/>
        <v>43465.88807121189</v>
      </c>
      <c r="F23" s="29">
        <v>19774</v>
      </c>
      <c r="G23" s="29">
        <f t="shared" si="6"/>
        <v>28135.86718345371</v>
      </c>
      <c r="H23" s="29">
        <v>4604</v>
      </c>
      <c r="I23" s="29">
        <f t="shared" si="0"/>
        <v>6550.90181615358</v>
      </c>
      <c r="J23" s="29">
        <v>1912</v>
      </c>
      <c r="K23" s="29">
        <f t="shared" si="1"/>
        <v>2720.5309019299834</v>
      </c>
      <c r="L23" s="29">
        <v>4258</v>
      </c>
      <c r="M23" s="29">
        <f t="shared" si="2"/>
        <v>6058.588169674618</v>
      </c>
      <c r="N23" s="29">
        <v>1025</v>
      </c>
      <c r="O23" s="29">
        <f t="shared" si="3"/>
        <v>1458.4436058986573</v>
      </c>
      <c r="P23" s="29">
        <v>1025</v>
      </c>
      <c r="Q23" s="29">
        <f t="shared" si="4"/>
        <v>1458.4436058986573</v>
      </c>
      <c r="R23" s="29">
        <v>0</v>
      </c>
      <c r="S23" s="29">
        <f t="shared" si="5"/>
        <v>0</v>
      </c>
    </row>
    <row r="24" spans="1:19" ht="12.75">
      <c r="A24" s="84">
        <v>19</v>
      </c>
      <c r="B24" s="111" t="s">
        <v>123</v>
      </c>
      <c r="C24" s="86" t="s">
        <v>125</v>
      </c>
      <c r="D24" s="29">
        <v>83030</v>
      </c>
      <c r="E24" s="29">
        <f t="shared" si="6"/>
        <v>118141.04643684441</v>
      </c>
      <c r="F24" s="29">
        <v>49950</v>
      </c>
      <c r="G24" s="29">
        <f t="shared" si="6"/>
        <v>71072.44694111019</v>
      </c>
      <c r="H24" s="29">
        <v>12034</v>
      </c>
      <c r="I24" s="29">
        <f t="shared" si="0"/>
        <v>17122.839369155554</v>
      </c>
      <c r="J24" s="29">
        <v>10217</v>
      </c>
      <c r="K24" s="29">
        <f t="shared" si="1"/>
        <v>14537.481289235691</v>
      </c>
      <c r="L24" s="29">
        <v>10829</v>
      </c>
      <c r="M24" s="29">
        <f t="shared" si="2"/>
        <v>15408.278837342987</v>
      </c>
      <c r="N24" s="29">
        <v>2993</v>
      </c>
      <c r="O24" s="29">
        <f t="shared" si="3"/>
        <v>4258.65532922408</v>
      </c>
      <c r="P24" s="29">
        <v>2993</v>
      </c>
      <c r="Q24" s="29">
        <f t="shared" si="4"/>
        <v>4258.65532922408</v>
      </c>
      <c r="R24" s="29">
        <v>0</v>
      </c>
      <c r="S24" s="29">
        <f t="shared" si="5"/>
        <v>0</v>
      </c>
    </row>
    <row r="25" spans="1:19" ht="12.75">
      <c r="A25" s="84">
        <v>20</v>
      </c>
      <c r="B25" s="111" t="s">
        <v>123</v>
      </c>
      <c r="C25" s="86" t="s">
        <v>126</v>
      </c>
      <c r="D25" s="29">
        <v>79446</v>
      </c>
      <c r="E25" s="29">
        <f t="shared" si="6"/>
        <v>113041.47386753633</v>
      </c>
      <c r="F25" s="29">
        <v>44980</v>
      </c>
      <c r="G25" s="29">
        <f t="shared" si="6"/>
        <v>64000.77404226499</v>
      </c>
      <c r="H25" s="29">
        <v>12180</v>
      </c>
      <c r="I25" s="29">
        <f t="shared" si="0"/>
        <v>17330.57865350795</v>
      </c>
      <c r="J25" s="29">
        <v>3510</v>
      </c>
      <c r="K25" s="29">
        <f t="shared" si="1"/>
        <v>4994.280055321256</v>
      </c>
      <c r="L25" s="29">
        <v>18776</v>
      </c>
      <c r="M25" s="29">
        <f t="shared" si="2"/>
        <v>26715.841116442138</v>
      </c>
      <c r="N25" s="29">
        <v>1178</v>
      </c>
      <c r="O25" s="29">
        <f t="shared" si="3"/>
        <v>1676.1429929254814</v>
      </c>
      <c r="P25" s="29">
        <v>1178</v>
      </c>
      <c r="Q25" s="29">
        <f t="shared" si="4"/>
        <v>1676.1429929254814</v>
      </c>
      <c r="R25" s="29">
        <v>0</v>
      </c>
      <c r="S25" s="29">
        <f t="shared" si="5"/>
        <v>0</v>
      </c>
    </row>
    <row r="26" spans="1:19" ht="12.75">
      <c r="A26" s="84">
        <v>21</v>
      </c>
      <c r="B26" s="111" t="s">
        <v>127</v>
      </c>
      <c r="C26" s="86" t="s">
        <v>128</v>
      </c>
      <c r="D26" s="29">
        <v>189654</v>
      </c>
      <c r="E26" s="29">
        <f t="shared" si="6"/>
        <v>269853.33037375996</v>
      </c>
      <c r="F26" s="29">
        <v>90447</v>
      </c>
      <c r="G26" s="29">
        <f t="shared" si="6"/>
        <v>128694.48665630816</v>
      </c>
      <c r="H26" s="29">
        <v>20265</v>
      </c>
      <c r="I26" s="29">
        <f t="shared" si="0"/>
        <v>28834.49724247443</v>
      </c>
      <c r="J26" s="29">
        <v>19724</v>
      </c>
      <c r="K26" s="29">
        <f t="shared" si="1"/>
        <v>28064.723592922066</v>
      </c>
      <c r="L26" s="29">
        <v>59218</v>
      </c>
      <c r="M26" s="29">
        <f t="shared" si="2"/>
        <v>84259.62288205531</v>
      </c>
      <c r="N26" s="29">
        <v>10612</v>
      </c>
      <c r="O26" s="29">
        <f t="shared" si="3"/>
        <v>15099.515654435661</v>
      </c>
      <c r="P26" s="29">
        <v>5306</v>
      </c>
      <c r="Q26" s="29">
        <f t="shared" si="4"/>
        <v>7549.757827217831</v>
      </c>
      <c r="R26" s="29">
        <v>5306</v>
      </c>
      <c r="S26" s="29">
        <f t="shared" si="5"/>
        <v>7549.757827217831</v>
      </c>
    </row>
    <row r="27" spans="1:19" ht="12.75">
      <c r="A27" s="84">
        <v>22</v>
      </c>
      <c r="B27" s="111" t="s">
        <v>127</v>
      </c>
      <c r="C27" s="86" t="s">
        <v>129</v>
      </c>
      <c r="D27" s="29">
        <v>125668</v>
      </c>
      <c r="E27" s="29">
        <f t="shared" si="6"/>
        <v>178809.4546986073</v>
      </c>
      <c r="F27" s="29">
        <v>63011</v>
      </c>
      <c r="G27" s="29">
        <f t="shared" si="6"/>
        <v>89656.57565978567</v>
      </c>
      <c r="H27" s="29">
        <v>14261</v>
      </c>
      <c r="I27" s="29">
        <f t="shared" si="0"/>
        <v>20291.57489143488</v>
      </c>
      <c r="J27" s="29">
        <v>14931</v>
      </c>
      <c r="K27" s="29">
        <f t="shared" si="1"/>
        <v>21244.899004558883</v>
      </c>
      <c r="L27" s="29">
        <v>33465</v>
      </c>
      <c r="M27" s="29">
        <f t="shared" si="2"/>
        <v>47616.405142827876</v>
      </c>
      <c r="N27" s="29">
        <v>16791</v>
      </c>
      <c r="O27" s="29">
        <f t="shared" si="3"/>
        <v>23891.440572335956</v>
      </c>
      <c r="P27" s="29">
        <v>16791</v>
      </c>
      <c r="Q27" s="29">
        <f t="shared" si="4"/>
        <v>23891.440572335956</v>
      </c>
      <c r="R27" s="29">
        <v>0</v>
      </c>
      <c r="S27" s="29">
        <f t="shared" si="5"/>
        <v>0</v>
      </c>
    </row>
    <row r="28" spans="1:19" ht="12.75">
      <c r="A28" s="84">
        <v>23</v>
      </c>
      <c r="B28" s="111" t="s">
        <v>127</v>
      </c>
      <c r="C28" s="86" t="s">
        <v>130</v>
      </c>
      <c r="D28" s="29">
        <v>29971</v>
      </c>
      <c r="E28" s="29">
        <f t="shared" si="6"/>
        <v>42644.89103647674</v>
      </c>
      <c r="F28" s="29">
        <v>20416</v>
      </c>
      <c r="G28" s="29">
        <f t="shared" si="6"/>
        <v>29049.35088587999</v>
      </c>
      <c r="H28" s="29">
        <v>4920</v>
      </c>
      <c r="I28" s="29">
        <f t="shared" si="0"/>
        <v>7000.529308313556</v>
      </c>
      <c r="J28" s="29">
        <v>898</v>
      </c>
      <c r="K28" s="29">
        <f t="shared" si="1"/>
        <v>1277.7388859482871</v>
      </c>
      <c r="L28" s="29">
        <v>3737</v>
      </c>
      <c r="M28" s="29">
        <f t="shared" si="2"/>
        <v>5317.27195633491</v>
      </c>
      <c r="N28" s="29">
        <v>320</v>
      </c>
      <c r="O28" s="29">
        <f t="shared" si="3"/>
        <v>455.3189794025077</v>
      </c>
      <c r="P28" s="29">
        <v>320</v>
      </c>
      <c r="Q28" s="29">
        <f t="shared" si="4"/>
        <v>455.3189794025077</v>
      </c>
      <c r="R28" s="29">
        <v>0</v>
      </c>
      <c r="S28" s="29">
        <f t="shared" si="5"/>
        <v>0</v>
      </c>
    </row>
    <row r="29" spans="1:19" ht="12.75">
      <c r="A29" s="84">
        <v>24</v>
      </c>
      <c r="B29" s="111" t="s">
        <v>131</v>
      </c>
      <c r="C29" s="86" t="s">
        <v>132</v>
      </c>
      <c r="D29" s="29">
        <v>96253</v>
      </c>
      <c r="E29" s="29">
        <f t="shared" si="6"/>
        <v>136955.68038884242</v>
      </c>
      <c r="F29" s="29">
        <v>49683</v>
      </c>
      <c r="G29" s="29">
        <f t="shared" si="6"/>
        <v>70692.54016767122</v>
      </c>
      <c r="H29" s="29">
        <v>11061</v>
      </c>
      <c r="I29" s="29">
        <f t="shared" si="0"/>
        <v>15738.385097409804</v>
      </c>
      <c r="J29" s="29">
        <v>21470</v>
      </c>
      <c r="K29" s="29">
        <f t="shared" si="1"/>
        <v>30549.057774287</v>
      </c>
      <c r="L29" s="29">
        <v>14039</v>
      </c>
      <c r="M29" s="29">
        <f t="shared" si="2"/>
        <v>19975.69734947439</v>
      </c>
      <c r="N29" s="29">
        <v>3655</v>
      </c>
      <c r="O29" s="29">
        <f t="shared" si="3"/>
        <v>5200.596467863017</v>
      </c>
      <c r="P29" s="29">
        <v>3655</v>
      </c>
      <c r="Q29" s="29">
        <f t="shared" si="4"/>
        <v>5200.596467863017</v>
      </c>
      <c r="R29" s="29">
        <v>0</v>
      </c>
      <c r="S29" s="29">
        <f t="shared" si="5"/>
        <v>0</v>
      </c>
    </row>
    <row r="30" spans="1:19" ht="12.75">
      <c r="A30" s="84">
        <v>25</v>
      </c>
      <c r="B30" s="111" t="s">
        <v>133</v>
      </c>
      <c r="C30" s="86" t="s">
        <v>134</v>
      </c>
      <c r="D30" s="29">
        <v>181804</v>
      </c>
      <c r="E30" s="29">
        <f t="shared" si="6"/>
        <v>258683.78666029221</v>
      </c>
      <c r="F30" s="29">
        <v>114891</v>
      </c>
      <c r="G30" s="29">
        <f t="shared" si="6"/>
        <v>163475.1651954172</v>
      </c>
      <c r="H30" s="29">
        <v>26268</v>
      </c>
      <c r="I30" s="29">
        <f t="shared" si="0"/>
        <v>37375.99672170335</v>
      </c>
      <c r="J30" s="29">
        <v>14849</v>
      </c>
      <c r="K30" s="29">
        <f t="shared" si="1"/>
        <v>21128.22351608699</v>
      </c>
      <c r="L30" s="29">
        <v>25796</v>
      </c>
      <c r="M30" s="29">
        <f t="shared" si="2"/>
        <v>36704.40122708465</v>
      </c>
      <c r="N30" s="29">
        <v>11365</v>
      </c>
      <c r="O30" s="29">
        <f t="shared" si="3"/>
        <v>16170.938127842186</v>
      </c>
      <c r="P30" s="29">
        <v>11365</v>
      </c>
      <c r="Q30" s="29">
        <f t="shared" si="4"/>
        <v>16170.938127842186</v>
      </c>
      <c r="R30" s="29">
        <v>0</v>
      </c>
      <c r="S30" s="29">
        <f t="shared" si="5"/>
        <v>0</v>
      </c>
    </row>
    <row r="31" spans="1:19" ht="12.75">
      <c r="A31" s="84">
        <v>26</v>
      </c>
      <c r="B31" s="111" t="s">
        <v>135</v>
      </c>
      <c r="C31" s="86" t="s">
        <v>136</v>
      </c>
      <c r="D31" s="29">
        <v>16380</v>
      </c>
      <c r="E31" s="29">
        <f t="shared" si="6"/>
        <v>23306.640258165862</v>
      </c>
      <c r="F31" s="29">
        <v>10627</v>
      </c>
      <c r="G31" s="29">
        <f t="shared" si="6"/>
        <v>15120.858731595154</v>
      </c>
      <c r="H31" s="29">
        <v>2491</v>
      </c>
      <c r="I31" s="29">
        <f t="shared" si="0"/>
        <v>3544.373680286396</v>
      </c>
      <c r="J31" s="29">
        <v>962</v>
      </c>
      <c r="K31" s="29">
        <f t="shared" si="1"/>
        <v>1368.8026818287888</v>
      </c>
      <c r="L31" s="29">
        <v>2300</v>
      </c>
      <c r="M31" s="29">
        <f t="shared" si="2"/>
        <v>3272.605164455524</v>
      </c>
      <c r="N31" s="29">
        <v>0</v>
      </c>
      <c r="O31" s="29">
        <f t="shared" si="3"/>
        <v>0</v>
      </c>
      <c r="P31" s="29">
        <v>0</v>
      </c>
      <c r="Q31" s="29">
        <f t="shared" si="4"/>
        <v>0</v>
      </c>
      <c r="R31" s="29">
        <v>0</v>
      </c>
      <c r="S31" s="29">
        <f t="shared" si="5"/>
        <v>0</v>
      </c>
    </row>
    <row r="32" spans="1:19" ht="12.75">
      <c r="A32" s="84">
        <v>27</v>
      </c>
      <c r="B32" s="111" t="s">
        <v>135</v>
      </c>
      <c r="C32" s="86" t="s">
        <v>137</v>
      </c>
      <c r="D32" s="29">
        <v>28700</v>
      </c>
      <c r="E32" s="29">
        <f t="shared" si="6"/>
        <v>40836.420965162404</v>
      </c>
      <c r="F32" s="29">
        <v>19147</v>
      </c>
      <c r="G32" s="29">
        <f t="shared" si="6"/>
        <v>27243.72655818692</v>
      </c>
      <c r="H32" s="29">
        <v>4448</v>
      </c>
      <c r="I32" s="29">
        <f t="shared" si="0"/>
        <v>6328.933813694856</v>
      </c>
      <c r="J32" s="29">
        <v>1956</v>
      </c>
      <c r="K32" s="29">
        <f t="shared" si="1"/>
        <v>2783.137261597828</v>
      </c>
      <c r="L32" s="29">
        <v>3149</v>
      </c>
      <c r="M32" s="29">
        <f t="shared" si="2"/>
        <v>4480.623331682802</v>
      </c>
      <c r="N32" s="29">
        <v>7469</v>
      </c>
      <c r="O32" s="29">
        <f t="shared" si="3"/>
        <v>10627.429553616656</v>
      </c>
      <c r="P32" s="29">
        <v>2469</v>
      </c>
      <c r="Q32" s="29">
        <f t="shared" si="4"/>
        <v>3513.0705004524734</v>
      </c>
      <c r="R32" s="29">
        <v>5000</v>
      </c>
      <c r="S32" s="29">
        <f t="shared" si="5"/>
        <v>7114.359053164182</v>
      </c>
    </row>
    <row r="33" spans="1:19" ht="12.75">
      <c r="A33" s="84">
        <v>28</v>
      </c>
      <c r="B33" s="111" t="s">
        <v>138</v>
      </c>
      <c r="C33" s="86" t="s">
        <v>139</v>
      </c>
      <c r="D33" s="29">
        <v>328083</v>
      </c>
      <c r="E33" s="29">
        <f t="shared" si="6"/>
        <v>466820.0522478529</v>
      </c>
      <c r="F33" s="29">
        <v>190014</v>
      </c>
      <c r="G33" s="29">
        <f t="shared" si="6"/>
        <v>270365.5642255878</v>
      </c>
      <c r="H33" s="29">
        <v>48000</v>
      </c>
      <c r="I33" s="29">
        <f t="shared" si="0"/>
        <v>68297.84691037615</v>
      </c>
      <c r="J33" s="29">
        <v>45033</v>
      </c>
      <c r="K33" s="29">
        <f t="shared" si="1"/>
        <v>64076.18624822853</v>
      </c>
      <c r="L33" s="29">
        <v>45036</v>
      </c>
      <c r="M33" s="29">
        <f t="shared" si="2"/>
        <v>64080.45486366042</v>
      </c>
      <c r="N33" s="29">
        <v>61832</v>
      </c>
      <c r="O33" s="29">
        <f t="shared" si="3"/>
        <v>87979.00979504954</v>
      </c>
      <c r="P33" s="29">
        <v>61832</v>
      </c>
      <c r="Q33" s="29">
        <f t="shared" si="4"/>
        <v>87979.00979504954</v>
      </c>
      <c r="R33" s="29">
        <v>0</v>
      </c>
      <c r="S33" s="29">
        <f t="shared" si="5"/>
        <v>0</v>
      </c>
    </row>
    <row r="34" spans="1:19" ht="12.75">
      <c r="A34" s="84">
        <v>29</v>
      </c>
      <c r="B34" s="111" t="s">
        <v>138</v>
      </c>
      <c r="C34" s="86" t="s">
        <v>140</v>
      </c>
      <c r="D34" s="29">
        <v>30420</v>
      </c>
      <c r="E34" s="29">
        <f t="shared" si="6"/>
        <v>43283.76047945089</v>
      </c>
      <c r="F34" s="29">
        <v>13350</v>
      </c>
      <c r="G34" s="29">
        <f t="shared" si="6"/>
        <v>18995.338671948368</v>
      </c>
      <c r="H34" s="29">
        <v>3215</v>
      </c>
      <c r="I34" s="29">
        <f t="shared" si="0"/>
        <v>4574.53287118457</v>
      </c>
      <c r="J34" s="29">
        <v>7500</v>
      </c>
      <c r="K34" s="29">
        <f t="shared" si="1"/>
        <v>10671.538579746273</v>
      </c>
      <c r="L34" s="29">
        <v>6355</v>
      </c>
      <c r="M34" s="29">
        <f t="shared" si="2"/>
        <v>9042.350356571676</v>
      </c>
      <c r="N34" s="29">
        <v>1000</v>
      </c>
      <c r="O34" s="29">
        <f t="shared" si="3"/>
        <v>1422.8718106328365</v>
      </c>
      <c r="P34" s="29">
        <v>1000</v>
      </c>
      <c r="Q34" s="29">
        <f t="shared" si="4"/>
        <v>1422.8718106328365</v>
      </c>
      <c r="R34" s="29">
        <v>0</v>
      </c>
      <c r="S34" s="29">
        <f t="shared" si="5"/>
        <v>0</v>
      </c>
    </row>
    <row r="35" spans="1:19" ht="12.75">
      <c r="A35" s="84">
        <v>30</v>
      </c>
      <c r="B35" s="111" t="s">
        <v>138</v>
      </c>
      <c r="C35" s="86" t="s">
        <v>141</v>
      </c>
      <c r="D35" s="29">
        <v>19977</v>
      </c>
      <c r="E35" s="29">
        <f t="shared" si="6"/>
        <v>28424.710161012175</v>
      </c>
      <c r="F35" s="29">
        <v>13465</v>
      </c>
      <c r="G35" s="29">
        <f t="shared" si="6"/>
        <v>19158.968930171144</v>
      </c>
      <c r="H35" s="29">
        <v>3244</v>
      </c>
      <c r="I35" s="29">
        <f t="shared" si="0"/>
        <v>4615.7961536929215</v>
      </c>
      <c r="J35" s="29">
        <v>1781</v>
      </c>
      <c r="K35" s="29">
        <f t="shared" si="1"/>
        <v>2534.1346947370816</v>
      </c>
      <c r="L35" s="29">
        <v>1487</v>
      </c>
      <c r="M35" s="29">
        <f t="shared" si="2"/>
        <v>2115.810382411028</v>
      </c>
      <c r="N35" s="29">
        <v>0</v>
      </c>
      <c r="O35" s="29">
        <f t="shared" si="3"/>
        <v>0</v>
      </c>
      <c r="P35" s="29">
        <v>0</v>
      </c>
      <c r="Q35" s="29">
        <f t="shared" si="4"/>
        <v>0</v>
      </c>
      <c r="R35" s="29">
        <v>0</v>
      </c>
      <c r="S35" s="29">
        <f t="shared" si="5"/>
        <v>0</v>
      </c>
    </row>
    <row r="36" spans="1:19" ht="12.75">
      <c r="A36" s="84">
        <v>31</v>
      </c>
      <c r="B36" s="111" t="s">
        <v>142</v>
      </c>
      <c r="C36" s="86" t="s">
        <v>143</v>
      </c>
      <c r="D36" s="29">
        <v>4692</v>
      </c>
      <c r="E36" s="29">
        <f t="shared" si="6"/>
        <v>6676.114535489269</v>
      </c>
      <c r="F36" s="29">
        <v>3113</v>
      </c>
      <c r="G36" s="29">
        <f t="shared" si="6"/>
        <v>4429.39994650002</v>
      </c>
      <c r="H36" s="29">
        <v>710</v>
      </c>
      <c r="I36" s="29">
        <f t="shared" si="0"/>
        <v>1010.238985549314</v>
      </c>
      <c r="J36" s="29">
        <v>612</v>
      </c>
      <c r="K36" s="29">
        <f t="shared" si="1"/>
        <v>870.7975481072959</v>
      </c>
      <c r="L36" s="29">
        <v>257</v>
      </c>
      <c r="M36" s="29">
        <f t="shared" si="2"/>
        <v>365.67805533263896</v>
      </c>
      <c r="N36" s="29">
        <v>0</v>
      </c>
      <c r="O36" s="29">
        <f t="shared" si="3"/>
        <v>0</v>
      </c>
      <c r="P36" s="29">
        <v>0</v>
      </c>
      <c r="Q36" s="29">
        <f t="shared" si="4"/>
        <v>0</v>
      </c>
      <c r="R36" s="29">
        <v>0</v>
      </c>
      <c r="S36" s="29">
        <f t="shared" si="5"/>
        <v>0</v>
      </c>
    </row>
    <row r="37" spans="1:19" ht="12.75">
      <c r="A37" s="84">
        <v>32</v>
      </c>
      <c r="B37" s="111" t="s">
        <v>142</v>
      </c>
      <c r="C37" s="86" t="s">
        <v>144</v>
      </c>
      <c r="D37" s="29">
        <v>21699</v>
      </c>
      <c r="E37" s="29">
        <f t="shared" si="6"/>
        <v>30874.89541892192</v>
      </c>
      <c r="F37" s="29">
        <v>13505</v>
      </c>
      <c r="G37" s="29">
        <f t="shared" si="6"/>
        <v>19215.883802596458</v>
      </c>
      <c r="H37" s="29">
        <v>3039</v>
      </c>
      <c r="I37" s="29">
        <f t="shared" si="0"/>
        <v>4324.10743251319</v>
      </c>
      <c r="J37" s="29">
        <v>2803</v>
      </c>
      <c r="K37" s="29">
        <f t="shared" si="1"/>
        <v>3988.3096852038407</v>
      </c>
      <c r="L37" s="29">
        <v>2352</v>
      </c>
      <c r="M37" s="29">
        <f t="shared" si="2"/>
        <v>3346.5944986084314</v>
      </c>
      <c r="N37" s="29">
        <v>131</v>
      </c>
      <c r="O37" s="29">
        <f t="shared" si="3"/>
        <v>186.39620719290158</v>
      </c>
      <c r="P37" s="29">
        <v>131</v>
      </c>
      <c r="Q37" s="29">
        <f t="shared" si="4"/>
        <v>186.39620719290158</v>
      </c>
      <c r="R37" s="29">
        <v>0</v>
      </c>
      <c r="S37" s="29">
        <f t="shared" si="5"/>
        <v>0</v>
      </c>
    </row>
    <row r="38" spans="1:19" ht="12.75">
      <c r="A38" s="84">
        <v>33</v>
      </c>
      <c r="B38" s="111" t="s">
        <v>142</v>
      </c>
      <c r="C38" s="86" t="s">
        <v>145</v>
      </c>
      <c r="D38" s="29">
        <v>316923</v>
      </c>
      <c r="E38" s="29">
        <f t="shared" si="6"/>
        <v>450940.8028411904</v>
      </c>
      <c r="F38" s="29">
        <v>162218</v>
      </c>
      <c r="G38" s="29">
        <f t="shared" si="6"/>
        <v>230815.41937723747</v>
      </c>
      <c r="H38" s="29">
        <v>37545</v>
      </c>
      <c r="I38" s="29">
        <f aca="true" t="shared" si="7" ref="I38:I69">H38/$E$4</f>
        <v>53421.72213020985</v>
      </c>
      <c r="J38" s="29">
        <v>31631</v>
      </c>
      <c r="K38" s="29">
        <f aca="true" t="shared" si="8" ref="K38:K69">J38/$E$4</f>
        <v>45006.85824212725</v>
      </c>
      <c r="L38" s="29">
        <v>85529</v>
      </c>
      <c r="M38" s="29">
        <f aca="true" t="shared" si="9" ref="M38:M69">L38/$E$4</f>
        <v>121696.80309161588</v>
      </c>
      <c r="N38" s="29">
        <v>3683</v>
      </c>
      <c r="O38" s="29">
        <f aca="true" t="shared" si="10" ref="O38:O69">N38/$E$4</f>
        <v>5240.436878560737</v>
      </c>
      <c r="P38" s="29">
        <v>3683</v>
      </c>
      <c r="Q38" s="29">
        <f aca="true" t="shared" si="11" ref="Q38:Q69">P38/$E$4</f>
        <v>5240.436878560737</v>
      </c>
      <c r="R38" s="29">
        <v>0</v>
      </c>
      <c r="S38" s="29">
        <f aca="true" t="shared" si="12" ref="S38:S69">R38/$E$4</f>
        <v>0</v>
      </c>
    </row>
    <row r="39" spans="1:19" ht="12.75">
      <c r="A39" s="84">
        <v>34</v>
      </c>
      <c r="B39" s="111" t="s">
        <v>142</v>
      </c>
      <c r="C39" s="86" t="s">
        <v>146</v>
      </c>
      <c r="D39" s="29">
        <v>42074</v>
      </c>
      <c r="E39" s="29">
        <f t="shared" si="6"/>
        <v>59865.908560565964</v>
      </c>
      <c r="F39" s="29">
        <v>25334</v>
      </c>
      <c r="G39" s="29">
        <f t="shared" si="6"/>
        <v>36047.03445057228</v>
      </c>
      <c r="H39" s="29">
        <v>5834</v>
      </c>
      <c r="I39" s="29">
        <f t="shared" si="7"/>
        <v>8301.034143231967</v>
      </c>
      <c r="J39" s="29">
        <v>4086</v>
      </c>
      <c r="K39" s="29">
        <f t="shared" si="8"/>
        <v>5813.8542182457695</v>
      </c>
      <c r="L39" s="29">
        <v>6820</v>
      </c>
      <c r="M39" s="29">
        <f t="shared" si="9"/>
        <v>9703.985748515945</v>
      </c>
      <c r="N39" s="29">
        <v>556</v>
      </c>
      <c r="O39" s="29">
        <f t="shared" si="10"/>
        <v>791.116726711857</v>
      </c>
      <c r="P39" s="29">
        <v>556</v>
      </c>
      <c r="Q39" s="29">
        <f t="shared" si="11"/>
        <v>791.116726711857</v>
      </c>
      <c r="R39" s="29">
        <v>0</v>
      </c>
      <c r="S39" s="29">
        <f t="shared" si="12"/>
        <v>0</v>
      </c>
    </row>
    <row r="40" spans="1:19" ht="12.75">
      <c r="A40" s="84">
        <v>35</v>
      </c>
      <c r="B40" s="111" t="s">
        <v>142</v>
      </c>
      <c r="C40" s="86" t="s">
        <v>147</v>
      </c>
      <c r="D40" s="29">
        <v>4911</v>
      </c>
      <c r="E40" s="29">
        <f t="shared" si="6"/>
        <v>6987.72346201786</v>
      </c>
      <c r="F40" s="29">
        <v>3241</v>
      </c>
      <c r="G40" s="29">
        <f t="shared" si="6"/>
        <v>4611.527538261023</v>
      </c>
      <c r="H40" s="29">
        <v>572</v>
      </c>
      <c r="I40" s="29">
        <f t="shared" si="7"/>
        <v>813.8826756819825</v>
      </c>
      <c r="J40" s="29">
        <v>1015</v>
      </c>
      <c r="K40" s="29">
        <f t="shared" si="8"/>
        <v>1444.2148877923291</v>
      </c>
      <c r="L40" s="29">
        <v>83</v>
      </c>
      <c r="M40" s="29">
        <f t="shared" si="9"/>
        <v>118.09836028252543</v>
      </c>
      <c r="N40" s="29">
        <v>711</v>
      </c>
      <c r="O40" s="29">
        <f t="shared" si="10"/>
        <v>1011.6618573599468</v>
      </c>
      <c r="P40" s="29">
        <v>711</v>
      </c>
      <c r="Q40" s="29">
        <f t="shared" si="11"/>
        <v>1011.6618573599468</v>
      </c>
      <c r="R40" s="29">
        <v>0</v>
      </c>
      <c r="S40" s="29">
        <f t="shared" si="12"/>
        <v>0</v>
      </c>
    </row>
    <row r="41" spans="1:19" ht="12.75">
      <c r="A41" s="84">
        <v>36</v>
      </c>
      <c r="B41" s="111" t="s">
        <v>148</v>
      </c>
      <c r="C41" s="86" t="s">
        <v>149</v>
      </c>
      <c r="D41" s="29">
        <v>66388</v>
      </c>
      <c r="E41" s="29">
        <f t="shared" si="6"/>
        <v>94461.61376429275</v>
      </c>
      <c r="F41" s="29">
        <v>34922</v>
      </c>
      <c r="G41" s="29">
        <f t="shared" si="6"/>
        <v>49689.52937091992</v>
      </c>
      <c r="H41" s="29">
        <v>8120</v>
      </c>
      <c r="I41" s="29">
        <f t="shared" si="7"/>
        <v>11553.719102338633</v>
      </c>
      <c r="J41" s="29">
        <v>7645</v>
      </c>
      <c r="K41" s="29">
        <f t="shared" si="8"/>
        <v>10877.854992288036</v>
      </c>
      <c r="L41" s="29">
        <v>15701</v>
      </c>
      <c r="M41" s="29">
        <f t="shared" si="9"/>
        <v>22340.510298746165</v>
      </c>
      <c r="N41" s="29">
        <v>0</v>
      </c>
      <c r="O41" s="29">
        <f t="shared" si="10"/>
        <v>0</v>
      </c>
      <c r="P41" s="29">
        <v>0</v>
      </c>
      <c r="Q41" s="29">
        <f t="shared" si="11"/>
        <v>0</v>
      </c>
      <c r="R41" s="29">
        <v>0</v>
      </c>
      <c r="S41" s="29">
        <f t="shared" si="12"/>
        <v>0</v>
      </c>
    </row>
    <row r="42" spans="1:19" ht="12.75">
      <c r="A42" s="84">
        <v>37</v>
      </c>
      <c r="B42" s="111" t="s">
        <v>148</v>
      </c>
      <c r="C42" s="86" t="s">
        <v>150</v>
      </c>
      <c r="D42" s="29">
        <v>55910</v>
      </c>
      <c r="E42" s="29">
        <f t="shared" si="6"/>
        <v>79552.76293248188</v>
      </c>
      <c r="F42" s="29">
        <v>32354</v>
      </c>
      <c r="G42" s="29">
        <f t="shared" si="6"/>
        <v>46035.59456121479</v>
      </c>
      <c r="H42" s="29">
        <v>7466</v>
      </c>
      <c r="I42" s="29">
        <f t="shared" si="7"/>
        <v>10623.160938184757</v>
      </c>
      <c r="J42" s="29">
        <v>5734</v>
      </c>
      <c r="K42" s="29">
        <f t="shared" si="8"/>
        <v>8158.746962168684</v>
      </c>
      <c r="L42" s="29">
        <v>10356</v>
      </c>
      <c r="M42" s="29">
        <f t="shared" si="9"/>
        <v>14735.260470913654</v>
      </c>
      <c r="N42" s="29">
        <v>75</v>
      </c>
      <c r="O42" s="29">
        <f t="shared" si="10"/>
        <v>106.71538579746274</v>
      </c>
      <c r="P42" s="29">
        <v>75</v>
      </c>
      <c r="Q42" s="29">
        <f t="shared" si="11"/>
        <v>106.71538579746274</v>
      </c>
      <c r="R42" s="29">
        <v>0</v>
      </c>
      <c r="S42" s="29">
        <f t="shared" si="12"/>
        <v>0</v>
      </c>
    </row>
    <row r="43" spans="1:19" ht="12.75">
      <c r="A43" s="84">
        <v>38</v>
      </c>
      <c r="B43" s="111" t="s">
        <v>148</v>
      </c>
      <c r="C43" s="86" t="s">
        <v>151</v>
      </c>
      <c r="D43" s="29">
        <v>17914</v>
      </c>
      <c r="E43" s="29">
        <f t="shared" si="6"/>
        <v>25489.325615676633</v>
      </c>
      <c r="F43" s="29">
        <v>12739</v>
      </c>
      <c r="G43" s="29">
        <f t="shared" si="6"/>
        <v>18125.963995651706</v>
      </c>
      <c r="H43" s="29">
        <v>3068</v>
      </c>
      <c r="I43" s="29">
        <f t="shared" si="7"/>
        <v>4365.370715021542</v>
      </c>
      <c r="J43" s="29">
        <v>1504</v>
      </c>
      <c r="K43" s="29">
        <f t="shared" si="8"/>
        <v>2139.999203191786</v>
      </c>
      <c r="L43" s="29">
        <v>603</v>
      </c>
      <c r="M43" s="29">
        <f t="shared" si="9"/>
        <v>857.9917018116004</v>
      </c>
      <c r="N43" s="29">
        <v>370</v>
      </c>
      <c r="O43" s="29">
        <f t="shared" si="10"/>
        <v>526.4625699341495</v>
      </c>
      <c r="P43" s="29">
        <v>370</v>
      </c>
      <c r="Q43" s="29">
        <f t="shared" si="11"/>
        <v>526.4625699341495</v>
      </c>
      <c r="R43" s="29">
        <v>0</v>
      </c>
      <c r="S43" s="29">
        <f t="shared" si="12"/>
        <v>0</v>
      </c>
    </row>
    <row r="44" spans="1:19" ht="12.75">
      <c r="A44" s="84">
        <v>39</v>
      </c>
      <c r="B44" s="111" t="s">
        <v>152</v>
      </c>
      <c r="C44" s="86" t="s">
        <v>153</v>
      </c>
      <c r="D44" s="29">
        <v>82374</v>
      </c>
      <c r="E44" s="29">
        <f t="shared" si="6"/>
        <v>117207.64252906927</v>
      </c>
      <c r="F44" s="29">
        <v>47958</v>
      </c>
      <c r="G44" s="29">
        <f t="shared" si="6"/>
        <v>68238.08629432958</v>
      </c>
      <c r="H44" s="29">
        <v>10637</v>
      </c>
      <c r="I44" s="29">
        <f t="shared" si="7"/>
        <v>15135.087449701481</v>
      </c>
      <c r="J44" s="29">
        <v>9751</v>
      </c>
      <c r="K44" s="29">
        <f t="shared" si="8"/>
        <v>13874.423025480788</v>
      </c>
      <c r="L44" s="29">
        <v>14028</v>
      </c>
      <c r="M44" s="29">
        <f t="shared" si="9"/>
        <v>19960.04575955743</v>
      </c>
      <c r="N44" s="29">
        <v>7944</v>
      </c>
      <c r="O44" s="29">
        <f t="shared" si="10"/>
        <v>11303.293663667253</v>
      </c>
      <c r="P44" s="29">
        <v>7944</v>
      </c>
      <c r="Q44" s="29">
        <f t="shared" si="11"/>
        <v>11303.293663667253</v>
      </c>
      <c r="R44" s="29">
        <v>0</v>
      </c>
      <c r="S44" s="29">
        <f t="shared" si="12"/>
        <v>0</v>
      </c>
    </row>
    <row r="45" spans="1:19" ht="12.75">
      <c r="A45" s="84">
        <v>40</v>
      </c>
      <c r="B45" s="111" t="s">
        <v>152</v>
      </c>
      <c r="C45" s="86" t="s">
        <v>154</v>
      </c>
      <c r="D45" s="29">
        <v>18263</v>
      </c>
      <c r="E45" s="29">
        <f t="shared" si="6"/>
        <v>25985.90787758749</v>
      </c>
      <c r="F45" s="29">
        <v>10971</v>
      </c>
      <c r="G45" s="29">
        <f t="shared" si="6"/>
        <v>15610.32663445285</v>
      </c>
      <c r="H45" s="29">
        <v>2642</v>
      </c>
      <c r="I45" s="29">
        <f t="shared" si="7"/>
        <v>3759.227323691954</v>
      </c>
      <c r="J45" s="29">
        <v>2350</v>
      </c>
      <c r="K45" s="29">
        <f t="shared" si="8"/>
        <v>3343.7487549871657</v>
      </c>
      <c r="L45" s="29">
        <v>2300</v>
      </c>
      <c r="M45" s="29">
        <f t="shared" si="9"/>
        <v>3272.605164455524</v>
      </c>
      <c r="N45" s="29">
        <v>17606</v>
      </c>
      <c r="O45" s="29">
        <f t="shared" si="10"/>
        <v>25051.08109800172</v>
      </c>
      <c r="P45" s="29">
        <v>3600</v>
      </c>
      <c r="Q45" s="29">
        <f t="shared" si="11"/>
        <v>5122.338518278211</v>
      </c>
      <c r="R45" s="29">
        <v>14006</v>
      </c>
      <c r="S45" s="29">
        <f t="shared" si="12"/>
        <v>19928.74257972351</v>
      </c>
    </row>
    <row r="46" spans="1:19" ht="12.75">
      <c r="A46" s="84">
        <v>41</v>
      </c>
      <c r="B46" s="111" t="s">
        <v>152</v>
      </c>
      <c r="C46" s="86" t="s">
        <v>155</v>
      </c>
      <c r="D46" s="29">
        <v>95186</v>
      </c>
      <c r="E46" s="29">
        <f t="shared" si="6"/>
        <v>135437.47616689716</v>
      </c>
      <c r="F46" s="29">
        <v>60053</v>
      </c>
      <c r="G46" s="29">
        <f t="shared" si="6"/>
        <v>85447.72084393373</v>
      </c>
      <c r="H46" s="29">
        <v>15416</v>
      </c>
      <c r="I46" s="29">
        <f t="shared" si="7"/>
        <v>21934.99183271581</v>
      </c>
      <c r="J46" s="29">
        <v>13247</v>
      </c>
      <c r="K46" s="29">
        <f t="shared" si="8"/>
        <v>18848.782875453184</v>
      </c>
      <c r="L46" s="29">
        <v>6470</v>
      </c>
      <c r="M46" s="29">
        <f t="shared" si="9"/>
        <v>9205.980614794453</v>
      </c>
      <c r="N46" s="29">
        <v>6442</v>
      </c>
      <c r="O46" s="29">
        <f t="shared" si="10"/>
        <v>9166.140204096733</v>
      </c>
      <c r="P46" s="29">
        <v>6442</v>
      </c>
      <c r="Q46" s="29">
        <f t="shared" si="11"/>
        <v>9166.140204096733</v>
      </c>
      <c r="R46" s="29">
        <v>0</v>
      </c>
      <c r="S46" s="29">
        <f t="shared" si="12"/>
        <v>0</v>
      </c>
    </row>
    <row r="47" spans="1:19" ht="12.75">
      <c r="A47" s="84">
        <v>42</v>
      </c>
      <c r="B47" s="111" t="s">
        <v>156</v>
      </c>
      <c r="C47" s="86" t="s">
        <v>157</v>
      </c>
      <c r="D47" s="29">
        <v>12082.04</v>
      </c>
      <c r="E47" s="29">
        <f t="shared" si="6"/>
        <v>17191.19413093836</v>
      </c>
      <c r="F47" s="29">
        <v>5617.39</v>
      </c>
      <c r="G47" s="29">
        <f t="shared" si="6"/>
        <v>7992.82588033079</v>
      </c>
      <c r="H47" s="29">
        <v>1285.18</v>
      </c>
      <c r="I47" s="29">
        <f t="shared" si="7"/>
        <v>1828.6463935891088</v>
      </c>
      <c r="J47" s="29">
        <v>1718.63</v>
      </c>
      <c r="K47" s="29">
        <f t="shared" si="8"/>
        <v>2445.390179907912</v>
      </c>
      <c r="L47" s="29">
        <v>3460.84</v>
      </c>
      <c r="M47" s="29">
        <f t="shared" si="9"/>
        <v>4924.3316771105465</v>
      </c>
      <c r="N47" s="29">
        <v>0</v>
      </c>
      <c r="O47" s="29">
        <f t="shared" si="10"/>
        <v>0</v>
      </c>
      <c r="P47" s="29">
        <v>0</v>
      </c>
      <c r="Q47" s="29">
        <f t="shared" si="11"/>
        <v>0</v>
      </c>
      <c r="R47" s="29">
        <v>0</v>
      </c>
      <c r="S47" s="29">
        <f t="shared" si="12"/>
        <v>0</v>
      </c>
    </row>
    <row r="48" spans="1:19" ht="12.75">
      <c r="A48" s="84">
        <v>43</v>
      </c>
      <c r="B48" s="111" t="s">
        <v>156</v>
      </c>
      <c r="C48" s="86" t="s">
        <v>158</v>
      </c>
      <c r="D48" s="29">
        <v>89227</v>
      </c>
      <c r="E48" s="29">
        <f t="shared" si="6"/>
        <v>126958.5830473361</v>
      </c>
      <c r="F48" s="29">
        <v>58000</v>
      </c>
      <c r="G48" s="29">
        <f t="shared" si="6"/>
        <v>82526.56501670452</v>
      </c>
      <c r="H48" s="29">
        <v>13972</v>
      </c>
      <c r="I48" s="29">
        <f t="shared" si="7"/>
        <v>19880.36493816199</v>
      </c>
      <c r="J48" s="29">
        <v>4648</v>
      </c>
      <c r="K48" s="29">
        <f t="shared" si="8"/>
        <v>6613.508175821424</v>
      </c>
      <c r="L48" s="29">
        <v>12607</v>
      </c>
      <c r="M48" s="29">
        <f t="shared" si="9"/>
        <v>17938.14491664817</v>
      </c>
      <c r="N48" s="29">
        <v>20000</v>
      </c>
      <c r="O48" s="29">
        <f t="shared" si="10"/>
        <v>28457.43621265673</v>
      </c>
      <c r="P48" s="29">
        <v>20000</v>
      </c>
      <c r="Q48" s="29">
        <f t="shared" si="11"/>
        <v>28457.43621265673</v>
      </c>
      <c r="R48" s="29">
        <v>0</v>
      </c>
      <c r="S48" s="29">
        <f t="shared" si="12"/>
        <v>0</v>
      </c>
    </row>
    <row r="49" spans="1:19" ht="12.75">
      <c r="A49" s="84">
        <v>44</v>
      </c>
      <c r="B49" s="111" t="s">
        <v>159</v>
      </c>
      <c r="C49" s="86" t="s">
        <v>160</v>
      </c>
      <c r="D49" s="29">
        <v>82004</v>
      </c>
      <c r="E49" s="29">
        <f t="shared" si="6"/>
        <v>116681.17995913513</v>
      </c>
      <c r="F49" s="29">
        <v>49413</v>
      </c>
      <c r="G49" s="29">
        <f t="shared" si="6"/>
        <v>70308.36477880034</v>
      </c>
      <c r="H49" s="29">
        <v>11464</v>
      </c>
      <c r="I49" s="29">
        <f t="shared" si="7"/>
        <v>16311.802437094837</v>
      </c>
      <c r="J49" s="29">
        <v>13579</v>
      </c>
      <c r="K49" s="29">
        <f t="shared" si="8"/>
        <v>19321.176316583285</v>
      </c>
      <c r="L49" s="29">
        <v>7548</v>
      </c>
      <c r="M49" s="29">
        <f t="shared" si="9"/>
        <v>10739.83642665665</v>
      </c>
      <c r="N49" s="29">
        <v>43104</v>
      </c>
      <c r="O49" s="29">
        <f t="shared" si="10"/>
        <v>61331.46652551778</v>
      </c>
      <c r="P49" s="29">
        <v>43104</v>
      </c>
      <c r="Q49" s="29">
        <f t="shared" si="11"/>
        <v>61331.46652551778</v>
      </c>
      <c r="R49" s="29">
        <v>0</v>
      </c>
      <c r="S49" s="29">
        <f t="shared" si="12"/>
        <v>0</v>
      </c>
    </row>
    <row r="50" spans="1:19" ht="12.75">
      <c r="A50" s="84">
        <v>45</v>
      </c>
      <c r="B50" s="111" t="s">
        <v>159</v>
      </c>
      <c r="C50" s="86" t="s">
        <v>161</v>
      </c>
      <c r="D50" s="29">
        <v>24983</v>
      </c>
      <c r="E50" s="29">
        <f t="shared" si="6"/>
        <v>35547.60644504015</v>
      </c>
      <c r="F50" s="29">
        <v>14831</v>
      </c>
      <c r="G50" s="29">
        <f t="shared" si="6"/>
        <v>21102.611823495597</v>
      </c>
      <c r="H50" s="29">
        <v>3787</v>
      </c>
      <c r="I50" s="29">
        <f t="shared" si="7"/>
        <v>5388.415546866552</v>
      </c>
      <c r="J50" s="29">
        <v>2917</v>
      </c>
      <c r="K50" s="29">
        <f t="shared" si="8"/>
        <v>4150.517071615984</v>
      </c>
      <c r="L50" s="29">
        <v>3448</v>
      </c>
      <c r="M50" s="29">
        <f t="shared" si="9"/>
        <v>4906.06200306202</v>
      </c>
      <c r="N50" s="29">
        <v>5213</v>
      </c>
      <c r="O50" s="29">
        <f t="shared" si="10"/>
        <v>7417.430748828977</v>
      </c>
      <c r="P50" s="29">
        <v>5213</v>
      </c>
      <c r="Q50" s="29">
        <f t="shared" si="11"/>
        <v>7417.430748828977</v>
      </c>
      <c r="R50" s="29">
        <v>0</v>
      </c>
      <c r="S50" s="29">
        <f t="shared" si="12"/>
        <v>0</v>
      </c>
    </row>
    <row r="51" spans="1:19" ht="12.75">
      <c r="A51" s="84">
        <v>46</v>
      </c>
      <c r="B51" s="111" t="s">
        <v>159</v>
      </c>
      <c r="C51" s="86" t="s">
        <v>162</v>
      </c>
      <c r="D51" s="29">
        <v>23049</v>
      </c>
      <c r="E51" s="29">
        <f t="shared" si="6"/>
        <v>32795.77236327625</v>
      </c>
      <c r="F51" s="29">
        <v>14465</v>
      </c>
      <c r="G51" s="29">
        <f t="shared" si="6"/>
        <v>20581.84074080398</v>
      </c>
      <c r="H51" s="29">
        <v>3395</v>
      </c>
      <c r="I51" s="29">
        <f t="shared" si="7"/>
        <v>4830.64979709848</v>
      </c>
      <c r="J51" s="29">
        <v>2843</v>
      </c>
      <c r="K51" s="29">
        <f t="shared" si="8"/>
        <v>4045.2245576291543</v>
      </c>
      <c r="L51" s="29">
        <v>2346</v>
      </c>
      <c r="M51" s="29">
        <f t="shared" si="9"/>
        <v>3338.0572677446344</v>
      </c>
      <c r="N51" s="29">
        <v>216</v>
      </c>
      <c r="O51" s="29">
        <f t="shared" si="10"/>
        <v>307.3403110966927</v>
      </c>
      <c r="P51" s="29">
        <v>216</v>
      </c>
      <c r="Q51" s="29">
        <f t="shared" si="11"/>
        <v>307.3403110966927</v>
      </c>
      <c r="R51" s="29">
        <v>0</v>
      </c>
      <c r="S51" s="29">
        <f t="shared" si="12"/>
        <v>0</v>
      </c>
    </row>
    <row r="52" spans="1:19" ht="12.75">
      <c r="A52" s="84">
        <v>47</v>
      </c>
      <c r="B52" s="111" t="s">
        <v>159</v>
      </c>
      <c r="C52" s="86" t="s">
        <v>163</v>
      </c>
      <c r="D52" s="29">
        <v>27800</v>
      </c>
      <c r="E52" s="29">
        <f t="shared" si="6"/>
        <v>39555.83633559285</v>
      </c>
      <c r="F52" s="29">
        <v>21981</v>
      </c>
      <c r="G52" s="29">
        <f t="shared" si="6"/>
        <v>31276.14526952038</v>
      </c>
      <c r="H52" s="29">
        <v>5509</v>
      </c>
      <c r="I52" s="29">
        <f t="shared" si="7"/>
        <v>7838.600804776296</v>
      </c>
      <c r="J52" s="29">
        <v>0</v>
      </c>
      <c r="K52" s="29">
        <f t="shared" si="8"/>
        <v>0</v>
      </c>
      <c r="L52" s="29">
        <v>310</v>
      </c>
      <c r="M52" s="29">
        <f t="shared" si="9"/>
        <v>441.09026129617934</v>
      </c>
      <c r="N52" s="29">
        <v>1190</v>
      </c>
      <c r="O52" s="29">
        <f t="shared" si="10"/>
        <v>1693.2174546530755</v>
      </c>
      <c r="P52" s="29">
        <v>1190</v>
      </c>
      <c r="Q52" s="29">
        <f t="shared" si="11"/>
        <v>1693.2174546530755</v>
      </c>
      <c r="R52" s="29">
        <v>0</v>
      </c>
      <c r="S52" s="29">
        <f t="shared" si="12"/>
        <v>0</v>
      </c>
    </row>
    <row r="53" spans="1:19" ht="12.75">
      <c r="A53" s="84">
        <v>48</v>
      </c>
      <c r="B53" s="111" t="s">
        <v>159</v>
      </c>
      <c r="C53" s="86" t="s">
        <v>164</v>
      </c>
      <c r="D53" s="29">
        <v>22942</v>
      </c>
      <c r="E53" s="29">
        <f t="shared" si="6"/>
        <v>32643.525079538536</v>
      </c>
      <c r="F53" s="29">
        <v>14277</v>
      </c>
      <c r="G53" s="29">
        <f t="shared" si="6"/>
        <v>20314.340840405006</v>
      </c>
      <c r="H53" s="29">
        <v>3140</v>
      </c>
      <c r="I53" s="29">
        <f t="shared" si="7"/>
        <v>4467.817485387107</v>
      </c>
      <c r="J53" s="29">
        <v>4270</v>
      </c>
      <c r="K53" s="29">
        <f t="shared" si="8"/>
        <v>6075.662631402211</v>
      </c>
      <c r="L53" s="29">
        <v>1255</v>
      </c>
      <c r="M53" s="29">
        <f t="shared" si="9"/>
        <v>1785.7041223442097</v>
      </c>
      <c r="N53" s="29">
        <v>388</v>
      </c>
      <c r="O53" s="29">
        <f t="shared" si="10"/>
        <v>552.0742625255406</v>
      </c>
      <c r="P53" s="29">
        <v>388</v>
      </c>
      <c r="Q53" s="29">
        <f t="shared" si="11"/>
        <v>552.0742625255406</v>
      </c>
      <c r="R53" s="29">
        <v>0</v>
      </c>
      <c r="S53" s="29">
        <f t="shared" si="12"/>
        <v>0</v>
      </c>
    </row>
    <row r="54" spans="1:19" ht="12.75">
      <c r="A54" s="84">
        <v>49</v>
      </c>
      <c r="B54" s="111" t="s">
        <v>159</v>
      </c>
      <c r="C54" s="86" t="s">
        <v>165</v>
      </c>
      <c r="D54" s="29">
        <v>41314</v>
      </c>
      <c r="E54" s="29">
        <f t="shared" si="6"/>
        <v>58784.52598448501</v>
      </c>
      <c r="F54" s="29">
        <v>24617</v>
      </c>
      <c r="G54" s="29">
        <f t="shared" si="6"/>
        <v>35026.83536234854</v>
      </c>
      <c r="H54" s="29">
        <v>5490</v>
      </c>
      <c r="I54" s="29">
        <f t="shared" si="7"/>
        <v>7811.566240374273</v>
      </c>
      <c r="J54" s="29">
        <v>3954</v>
      </c>
      <c r="K54" s="29">
        <f t="shared" si="8"/>
        <v>5626.035139242235</v>
      </c>
      <c r="L54" s="29">
        <v>7253</v>
      </c>
      <c r="M54" s="29">
        <f t="shared" si="9"/>
        <v>10320.089242519964</v>
      </c>
      <c r="N54" s="29">
        <v>642</v>
      </c>
      <c r="O54" s="29">
        <f t="shared" si="10"/>
        <v>913.4837024262811</v>
      </c>
      <c r="P54" s="29">
        <v>642</v>
      </c>
      <c r="Q54" s="29">
        <f t="shared" si="11"/>
        <v>913.4837024262811</v>
      </c>
      <c r="R54" s="29">
        <v>0</v>
      </c>
      <c r="S54" s="29">
        <f t="shared" si="12"/>
        <v>0</v>
      </c>
    </row>
    <row r="55" spans="1:19" ht="12.75">
      <c r="A55" s="84">
        <v>50</v>
      </c>
      <c r="B55" s="111" t="s">
        <v>159</v>
      </c>
      <c r="C55" s="86" t="s">
        <v>166</v>
      </c>
      <c r="D55" s="29">
        <v>29863</v>
      </c>
      <c r="E55" s="29">
        <f t="shared" si="6"/>
        <v>42491.2208809284</v>
      </c>
      <c r="F55" s="29">
        <v>17023</v>
      </c>
      <c r="G55" s="29">
        <f t="shared" si="6"/>
        <v>24221.546832402775</v>
      </c>
      <c r="H55" s="29">
        <v>3939</v>
      </c>
      <c r="I55" s="29">
        <f t="shared" si="7"/>
        <v>5604.692062082743</v>
      </c>
      <c r="J55" s="29">
        <v>3137</v>
      </c>
      <c r="K55" s="29">
        <f t="shared" si="8"/>
        <v>4463.548869955208</v>
      </c>
      <c r="L55" s="29">
        <v>5764</v>
      </c>
      <c r="M55" s="29">
        <f t="shared" si="9"/>
        <v>8201.43311648767</v>
      </c>
      <c r="N55" s="29">
        <v>24544</v>
      </c>
      <c r="O55" s="29">
        <f t="shared" si="10"/>
        <v>34922.96572017234</v>
      </c>
      <c r="P55" s="29">
        <v>24544</v>
      </c>
      <c r="Q55" s="29">
        <f t="shared" si="11"/>
        <v>34922.96572017234</v>
      </c>
      <c r="R55" s="29">
        <v>0</v>
      </c>
      <c r="S55" s="29">
        <f t="shared" si="12"/>
        <v>0</v>
      </c>
    </row>
    <row r="56" spans="1:19" ht="12.75">
      <c r="A56" s="84">
        <v>51</v>
      </c>
      <c r="B56" s="111" t="s">
        <v>167</v>
      </c>
      <c r="C56" s="86" t="s">
        <v>168</v>
      </c>
      <c r="D56" s="29">
        <v>82961</v>
      </c>
      <c r="E56" s="29">
        <f t="shared" si="6"/>
        <v>118042.86828191075</v>
      </c>
      <c r="F56" s="29">
        <v>47716</v>
      </c>
      <c r="G56" s="29">
        <f t="shared" si="6"/>
        <v>67893.75131615643</v>
      </c>
      <c r="H56" s="29">
        <v>10744</v>
      </c>
      <c r="I56" s="29">
        <f t="shared" si="7"/>
        <v>15287.334733439195</v>
      </c>
      <c r="J56" s="29">
        <v>6544</v>
      </c>
      <c r="K56" s="29">
        <f t="shared" si="8"/>
        <v>9311.273128781282</v>
      </c>
      <c r="L56" s="29">
        <v>17957</v>
      </c>
      <c r="M56" s="29">
        <f t="shared" si="9"/>
        <v>25550.509103533845</v>
      </c>
      <c r="N56" s="29">
        <v>2385</v>
      </c>
      <c r="O56" s="29">
        <f t="shared" si="10"/>
        <v>3393.549268359315</v>
      </c>
      <c r="P56" s="29">
        <v>2385</v>
      </c>
      <c r="Q56" s="29">
        <f t="shared" si="11"/>
        <v>3393.549268359315</v>
      </c>
      <c r="R56" s="29">
        <v>0</v>
      </c>
      <c r="S56" s="29">
        <f t="shared" si="12"/>
        <v>0</v>
      </c>
    </row>
    <row r="57" spans="1:19" ht="12.75">
      <c r="A57" s="84">
        <v>52</v>
      </c>
      <c r="B57" s="111" t="s">
        <v>169</v>
      </c>
      <c r="C57" s="86" t="s">
        <v>170</v>
      </c>
      <c r="D57" s="29">
        <v>13062</v>
      </c>
      <c r="E57" s="29">
        <f t="shared" si="6"/>
        <v>18585.55159048611</v>
      </c>
      <c r="F57" s="29">
        <v>8963</v>
      </c>
      <c r="G57" s="29">
        <f t="shared" si="6"/>
        <v>12753.200038702114</v>
      </c>
      <c r="H57" s="29">
        <v>2045</v>
      </c>
      <c r="I57" s="29">
        <f t="shared" si="7"/>
        <v>2909.7728527441504</v>
      </c>
      <c r="J57" s="29">
        <v>1592</v>
      </c>
      <c r="K57" s="29">
        <f t="shared" si="8"/>
        <v>2265.2119225274755</v>
      </c>
      <c r="L57" s="29">
        <v>462</v>
      </c>
      <c r="M57" s="29">
        <f t="shared" si="9"/>
        <v>657.3667765123705</v>
      </c>
      <c r="N57" s="29">
        <v>23</v>
      </c>
      <c r="O57" s="29">
        <f t="shared" si="10"/>
        <v>32.72605164455524</v>
      </c>
      <c r="P57" s="29">
        <v>23</v>
      </c>
      <c r="Q57" s="29">
        <f t="shared" si="11"/>
        <v>32.72605164455524</v>
      </c>
      <c r="R57" s="29">
        <v>0</v>
      </c>
      <c r="S57" s="29">
        <f t="shared" si="12"/>
        <v>0</v>
      </c>
    </row>
    <row r="58" spans="1:19" ht="12.75">
      <c r="A58" s="84">
        <v>53</v>
      </c>
      <c r="B58" s="111" t="s">
        <v>169</v>
      </c>
      <c r="C58" s="86" t="s">
        <v>171</v>
      </c>
      <c r="D58" s="29">
        <v>29997</v>
      </c>
      <c r="E58" s="29">
        <f t="shared" si="6"/>
        <v>42681.8857035532</v>
      </c>
      <c r="F58" s="29">
        <v>19441</v>
      </c>
      <c r="G58" s="29">
        <f t="shared" si="6"/>
        <v>27662.050870512976</v>
      </c>
      <c r="H58" s="29">
        <v>4510</v>
      </c>
      <c r="I58" s="29">
        <f t="shared" si="7"/>
        <v>6417.1518659540925</v>
      </c>
      <c r="J58" s="29">
        <v>3209</v>
      </c>
      <c r="K58" s="29">
        <f t="shared" si="8"/>
        <v>4565.9956403207725</v>
      </c>
      <c r="L58" s="29">
        <v>2837</v>
      </c>
      <c r="M58" s="29">
        <f t="shared" si="9"/>
        <v>4036.6873267653573</v>
      </c>
      <c r="N58" s="29">
        <v>273</v>
      </c>
      <c r="O58" s="29">
        <f t="shared" si="10"/>
        <v>388.44400430276437</v>
      </c>
      <c r="P58" s="29">
        <v>273</v>
      </c>
      <c r="Q58" s="29">
        <f t="shared" si="11"/>
        <v>388.44400430276437</v>
      </c>
      <c r="R58" s="29">
        <v>0</v>
      </c>
      <c r="S58" s="29">
        <f t="shared" si="12"/>
        <v>0</v>
      </c>
    </row>
    <row r="59" spans="1:19" ht="12.75">
      <c r="A59" s="84">
        <v>54</v>
      </c>
      <c r="B59" s="111" t="s">
        <v>169</v>
      </c>
      <c r="C59" s="86" t="s">
        <v>172</v>
      </c>
      <c r="D59" s="29">
        <v>22621</v>
      </c>
      <c r="E59" s="29">
        <f t="shared" si="6"/>
        <v>32186.783228325396</v>
      </c>
      <c r="F59" s="29">
        <v>16100</v>
      </c>
      <c r="G59" s="29">
        <f t="shared" si="6"/>
        <v>22908.236151188667</v>
      </c>
      <c r="H59" s="29">
        <v>3621</v>
      </c>
      <c r="I59" s="29">
        <f t="shared" si="7"/>
        <v>5152.218826301501</v>
      </c>
      <c r="J59" s="29">
        <v>1949</v>
      </c>
      <c r="K59" s="29">
        <f t="shared" si="8"/>
        <v>2773.177158923398</v>
      </c>
      <c r="L59" s="29">
        <v>951</v>
      </c>
      <c r="M59" s="29">
        <f t="shared" si="9"/>
        <v>1353.1510919118275</v>
      </c>
      <c r="N59" s="29">
        <v>3679</v>
      </c>
      <c r="O59" s="29">
        <f t="shared" si="10"/>
        <v>5234.745391318205</v>
      </c>
      <c r="P59" s="29">
        <v>3679</v>
      </c>
      <c r="Q59" s="29">
        <f t="shared" si="11"/>
        <v>5234.745391318205</v>
      </c>
      <c r="R59" s="29">
        <v>0</v>
      </c>
      <c r="S59" s="29">
        <f t="shared" si="12"/>
        <v>0</v>
      </c>
    </row>
    <row r="60" spans="1:19" ht="12.75">
      <c r="A60" s="84">
        <v>55</v>
      </c>
      <c r="B60" s="111" t="s">
        <v>169</v>
      </c>
      <c r="C60" s="86" t="s">
        <v>173</v>
      </c>
      <c r="D60" s="29">
        <v>27398</v>
      </c>
      <c r="E60" s="29">
        <f t="shared" si="6"/>
        <v>38983.84186771845</v>
      </c>
      <c r="F60" s="29">
        <v>17832</v>
      </c>
      <c r="G60" s="29">
        <f t="shared" si="6"/>
        <v>25372.65012720474</v>
      </c>
      <c r="H60" s="29">
        <v>3965</v>
      </c>
      <c r="I60" s="29">
        <f t="shared" si="7"/>
        <v>5641.686729159197</v>
      </c>
      <c r="J60" s="29">
        <v>3078</v>
      </c>
      <c r="K60" s="29">
        <f t="shared" si="8"/>
        <v>4379.599433127871</v>
      </c>
      <c r="L60" s="29">
        <v>2523</v>
      </c>
      <c r="M60" s="29">
        <f t="shared" si="9"/>
        <v>3589.9055782266464</v>
      </c>
      <c r="N60" s="29">
        <v>1132</v>
      </c>
      <c r="O60" s="29">
        <f t="shared" si="10"/>
        <v>1610.690889636371</v>
      </c>
      <c r="P60" s="29">
        <v>1132</v>
      </c>
      <c r="Q60" s="29">
        <f t="shared" si="11"/>
        <v>1610.690889636371</v>
      </c>
      <c r="R60" s="29">
        <v>0</v>
      </c>
      <c r="S60" s="29">
        <f t="shared" si="12"/>
        <v>0</v>
      </c>
    </row>
    <row r="61" spans="1:19" ht="12.75">
      <c r="A61" s="84">
        <v>56</v>
      </c>
      <c r="B61" s="111" t="s">
        <v>169</v>
      </c>
      <c r="C61" s="86" t="s">
        <v>174</v>
      </c>
      <c r="D61" s="29">
        <v>31383</v>
      </c>
      <c r="E61" s="29">
        <f t="shared" si="6"/>
        <v>44653.98603309031</v>
      </c>
      <c r="F61" s="29">
        <v>20293</v>
      </c>
      <c r="G61" s="29">
        <f t="shared" si="6"/>
        <v>28874.33765317215</v>
      </c>
      <c r="H61" s="29">
        <v>4805</v>
      </c>
      <c r="I61" s="29">
        <f t="shared" si="7"/>
        <v>6836.899050090779</v>
      </c>
      <c r="J61" s="29">
        <v>3768</v>
      </c>
      <c r="K61" s="29">
        <f t="shared" si="8"/>
        <v>5361.380982464528</v>
      </c>
      <c r="L61" s="29">
        <v>2517</v>
      </c>
      <c r="M61" s="29">
        <f t="shared" si="9"/>
        <v>3581.3683473628494</v>
      </c>
      <c r="N61" s="29">
        <v>3000</v>
      </c>
      <c r="O61" s="29">
        <f t="shared" si="10"/>
        <v>4268.615431898509</v>
      </c>
      <c r="P61" s="29">
        <v>3000</v>
      </c>
      <c r="Q61" s="29">
        <f t="shared" si="11"/>
        <v>4268.615431898509</v>
      </c>
      <c r="R61" s="29">
        <v>0</v>
      </c>
      <c r="S61" s="29">
        <f t="shared" si="12"/>
        <v>0</v>
      </c>
    </row>
    <row r="62" spans="1:19" ht="12.75">
      <c r="A62" s="84">
        <v>57</v>
      </c>
      <c r="B62" s="111" t="s">
        <v>169</v>
      </c>
      <c r="C62" s="86" t="s">
        <v>175</v>
      </c>
      <c r="D62" s="29">
        <v>40297</v>
      </c>
      <c r="E62" s="29">
        <f t="shared" si="6"/>
        <v>57337.46535307141</v>
      </c>
      <c r="F62" s="29">
        <v>26357</v>
      </c>
      <c r="G62" s="29">
        <f t="shared" si="6"/>
        <v>37502.63231284967</v>
      </c>
      <c r="H62" s="29">
        <v>6137</v>
      </c>
      <c r="I62" s="29">
        <f t="shared" si="7"/>
        <v>8732.164301853718</v>
      </c>
      <c r="J62" s="29">
        <v>2861</v>
      </c>
      <c r="K62" s="29">
        <f t="shared" si="8"/>
        <v>4070.836250220545</v>
      </c>
      <c r="L62" s="29">
        <v>4942</v>
      </c>
      <c r="M62" s="29">
        <f t="shared" si="9"/>
        <v>7031.832488147478</v>
      </c>
      <c r="N62" s="29">
        <v>1760</v>
      </c>
      <c r="O62" s="29">
        <f t="shared" si="10"/>
        <v>2504.2543867137924</v>
      </c>
      <c r="P62" s="29">
        <v>1760</v>
      </c>
      <c r="Q62" s="29">
        <f t="shared" si="11"/>
        <v>2504.2543867137924</v>
      </c>
      <c r="R62" s="29">
        <v>0</v>
      </c>
      <c r="S62" s="29">
        <f t="shared" si="12"/>
        <v>0</v>
      </c>
    </row>
    <row r="63" spans="1:19" ht="12.75">
      <c r="A63" s="84">
        <v>58</v>
      </c>
      <c r="B63" s="111" t="s">
        <v>169</v>
      </c>
      <c r="C63" s="86" t="s">
        <v>176</v>
      </c>
      <c r="D63" s="29">
        <v>83777</v>
      </c>
      <c r="E63" s="29">
        <f t="shared" si="6"/>
        <v>119203.93167938714</v>
      </c>
      <c r="F63" s="29">
        <v>53443</v>
      </c>
      <c r="G63" s="29">
        <f t="shared" si="6"/>
        <v>76042.53817565068</v>
      </c>
      <c r="H63" s="29">
        <v>10632</v>
      </c>
      <c r="I63" s="29">
        <f t="shared" si="7"/>
        <v>15127.973090648318</v>
      </c>
      <c r="J63" s="29">
        <v>8170</v>
      </c>
      <c r="K63" s="29">
        <f t="shared" si="8"/>
        <v>11624.862692870274</v>
      </c>
      <c r="L63" s="29">
        <v>11532</v>
      </c>
      <c r="M63" s="29">
        <f t="shared" si="9"/>
        <v>16408.557720217872</v>
      </c>
      <c r="N63" s="29">
        <v>1200</v>
      </c>
      <c r="O63" s="29">
        <f t="shared" si="10"/>
        <v>1707.446172759404</v>
      </c>
      <c r="P63" s="29">
        <v>1200</v>
      </c>
      <c r="Q63" s="29">
        <f t="shared" si="11"/>
        <v>1707.446172759404</v>
      </c>
      <c r="R63" s="29">
        <v>0</v>
      </c>
      <c r="S63" s="29">
        <f t="shared" si="12"/>
        <v>0</v>
      </c>
    </row>
    <row r="64" spans="1:19" ht="12.75">
      <c r="A64" s="84">
        <v>59</v>
      </c>
      <c r="B64" s="111" t="s">
        <v>169</v>
      </c>
      <c r="C64" s="86" t="s">
        <v>177</v>
      </c>
      <c r="D64" s="29">
        <v>14324</v>
      </c>
      <c r="E64" s="29">
        <f t="shared" si="6"/>
        <v>20381.21581550475</v>
      </c>
      <c r="F64" s="29">
        <v>9503</v>
      </c>
      <c r="G64" s="29">
        <f t="shared" si="6"/>
        <v>13521.550816443845</v>
      </c>
      <c r="H64" s="29">
        <v>2258</v>
      </c>
      <c r="I64" s="29">
        <f t="shared" si="7"/>
        <v>3212.844548408945</v>
      </c>
      <c r="J64" s="29">
        <v>2563</v>
      </c>
      <c r="K64" s="29">
        <f t="shared" si="8"/>
        <v>3646.82045065196</v>
      </c>
      <c r="L64" s="29">
        <v>0</v>
      </c>
      <c r="M64" s="29">
        <f t="shared" si="9"/>
        <v>0</v>
      </c>
      <c r="N64" s="29">
        <v>1231</v>
      </c>
      <c r="O64" s="29">
        <f t="shared" si="10"/>
        <v>1751.5551988890218</v>
      </c>
      <c r="P64" s="29">
        <v>1231</v>
      </c>
      <c r="Q64" s="29">
        <f t="shared" si="11"/>
        <v>1751.5551988890218</v>
      </c>
      <c r="R64" s="29">
        <v>0</v>
      </c>
      <c r="S64" s="29">
        <f t="shared" si="12"/>
        <v>0</v>
      </c>
    </row>
    <row r="65" spans="1:19" ht="12.75">
      <c r="A65" s="84">
        <v>60</v>
      </c>
      <c r="B65" s="111" t="s">
        <v>169</v>
      </c>
      <c r="C65" s="86" t="s">
        <v>178</v>
      </c>
      <c r="D65" s="29">
        <v>6034</v>
      </c>
      <c r="E65" s="29">
        <f t="shared" si="6"/>
        <v>8585.608505358536</v>
      </c>
      <c r="F65" s="29">
        <v>3840</v>
      </c>
      <c r="G65" s="29">
        <f t="shared" si="6"/>
        <v>5463.827752830092</v>
      </c>
      <c r="H65" s="29">
        <v>925</v>
      </c>
      <c r="I65" s="29">
        <f t="shared" si="7"/>
        <v>1316.1564248353739</v>
      </c>
      <c r="J65" s="29">
        <v>895</v>
      </c>
      <c r="K65" s="29">
        <f t="shared" si="8"/>
        <v>1273.4702705163886</v>
      </c>
      <c r="L65" s="29">
        <v>374</v>
      </c>
      <c r="M65" s="29">
        <f t="shared" si="9"/>
        <v>532.1540571766808</v>
      </c>
      <c r="N65" s="29">
        <v>0</v>
      </c>
      <c r="O65" s="29">
        <f t="shared" si="10"/>
        <v>0</v>
      </c>
      <c r="P65" s="29">
        <v>0</v>
      </c>
      <c r="Q65" s="29">
        <f t="shared" si="11"/>
        <v>0</v>
      </c>
      <c r="R65" s="29">
        <v>0</v>
      </c>
      <c r="S65" s="29">
        <f t="shared" si="12"/>
        <v>0</v>
      </c>
    </row>
    <row r="66" spans="1:19" ht="12.75">
      <c r="A66" s="84">
        <v>61</v>
      </c>
      <c r="B66" s="111" t="s">
        <v>179</v>
      </c>
      <c r="C66" s="86" t="s">
        <v>180</v>
      </c>
      <c r="D66" s="29">
        <v>142686</v>
      </c>
      <c r="E66" s="29">
        <f t="shared" si="6"/>
        <v>203023.8871719569</v>
      </c>
      <c r="F66" s="29">
        <v>87300</v>
      </c>
      <c r="G66" s="29">
        <f t="shared" si="6"/>
        <v>124216.70906824662</v>
      </c>
      <c r="H66" s="29">
        <v>19946</v>
      </c>
      <c r="I66" s="29">
        <f t="shared" si="7"/>
        <v>28380.601134882556</v>
      </c>
      <c r="J66" s="29">
        <v>14229</v>
      </c>
      <c r="K66" s="29">
        <f t="shared" si="8"/>
        <v>20246.04299349463</v>
      </c>
      <c r="L66" s="29">
        <v>21211</v>
      </c>
      <c r="M66" s="29">
        <f t="shared" si="9"/>
        <v>30180.533975333095</v>
      </c>
      <c r="N66" s="29">
        <v>17266</v>
      </c>
      <c r="O66" s="29">
        <f t="shared" si="10"/>
        <v>24567.304682386555</v>
      </c>
      <c r="P66" s="29">
        <v>17266</v>
      </c>
      <c r="Q66" s="29">
        <f t="shared" si="11"/>
        <v>24567.304682386555</v>
      </c>
      <c r="R66" s="29">
        <v>0</v>
      </c>
      <c r="S66" s="29">
        <f t="shared" si="12"/>
        <v>0</v>
      </c>
    </row>
    <row r="67" spans="1:19" ht="12.75">
      <c r="A67" s="84">
        <v>62</v>
      </c>
      <c r="B67" s="111" t="s">
        <v>181</v>
      </c>
      <c r="C67" s="86" t="s">
        <v>182</v>
      </c>
      <c r="D67" s="29">
        <v>69164</v>
      </c>
      <c r="E67" s="29">
        <f t="shared" si="6"/>
        <v>98411.5059106095</v>
      </c>
      <c r="F67" s="29">
        <v>41317</v>
      </c>
      <c r="G67" s="29">
        <f t="shared" si="6"/>
        <v>58788.7945999169</v>
      </c>
      <c r="H67" s="29">
        <v>9495</v>
      </c>
      <c r="I67" s="29">
        <f t="shared" si="7"/>
        <v>13510.167841958782</v>
      </c>
      <c r="J67" s="29">
        <v>10331</v>
      </c>
      <c r="K67" s="29">
        <f t="shared" si="8"/>
        <v>14699.688675647834</v>
      </c>
      <c r="L67" s="29">
        <v>8021</v>
      </c>
      <c r="M67" s="29">
        <f t="shared" si="9"/>
        <v>11412.854793085982</v>
      </c>
      <c r="N67" s="29">
        <v>4554</v>
      </c>
      <c r="O67" s="29">
        <f t="shared" si="10"/>
        <v>6479.7582256219375</v>
      </c>
      <c r="P67" s="29">
        <v>4554</v>
      </c>
      <c r="Q67" s="29">
        <f t="shared" si="11"/>
        <v>6479.7582256219375</v>
      </c>
      <c r="R67" s="29">
        <v>0</v>
      </c>
      <c r="S67" s="29">
        <f t="shared" si="12"/>
        <v>0</v>
      </c>
    </row>
    <row r="68" spans="1:19" ht="12.75">
      <c r="A68" s="84">
        <v>63</v>
      </c>
      <c r="B68" s="111" t="s">
        <v>181</v>
      </c>
      <c r="C68" s="86" t="s">
        <v>57</v>
      </c>
      <c r="D68" s="29">
        <v>39411</v>
      </c>
      <c r="E68" s="29">
        <f t="shared" si="6"/>
        <v>56076.80092885072</v>
      </c>
      <c r="F68" s="29">
        <v>27839</v>
      </c>
      <c r="G68" s="29">
        <f t="shared" si="6"/>
        <v>39611.32833620754</v>
      </c>
      <c r="H68" s="29">
        <v>6465</v>
      </c>
      <c r="I68" s="29">
        <f t="shared" si="7"/>
        <v>9198.866255741288</v>
      </c>
      <c r="J68" s="29">
        <v>1771</v>
      </c>
      <c r="K68" s="29">
        <f t="shared" si="8"/>
        <v>2519.9059766307532</v>
      </c>
      <c r="L68" s="29">
        <v>3336</v>
      </c>
      <c r="M68" s="29">
        <f t="shared" si="9"/>
        <v>4746.700360271143</v>
      </c>
      <c r="N68" s="29">
        <v>782</v>
      </c>
      <c r="O68" s="29">
        <f t="shared" si="10"/>
        <v>1112.6857559148782</v>
      </c>
      <c r="P68" s="29">
        <v>782</v>
      </c>
      <c r="Q68" s="29">
        <f t="shared" si="11"/>
        <v>1112.6857559148782</v>
      </c>
      <c r="R68" s="29">
        <v>0</v>
      </c>
      <c r="S68" s="29">
        <f t="shared" si="12"/>
        <v>0</v>
      </c>
    </row>
    <row r="69" spans="1:19" ht="12.75">
      <c r="A69" s="84">
        <v>64</v>
      </c>
      <c r="B69" s="111" t="s">
        <v>183</v>
      </c>
      <c r="C69" s="86" t="s">
        <v>184</v>
      </c>
      <c r="D69" s="29">
        <v>70538</v>
      </c>
      <c r="E69" s="29">
        <f t="shared" si="6"/>
        <v>100366.53177841903</v>
      </c>
      <c r="F69" s="29">
        <v>36826</v>
      </c>
      <c r="G69" s="29">
        <f t="shared" si="6"/>
        <v>52398.67729836483</v>
      </c>
      <c r="H69" s="29">
        <v>8789</v>
      </c>
      <c r="I69" s="29">
        <f t="shared" si="7"/>
        <v>12505.620343652</v>
      </c>
      <c r="J69" s="29">
        <v>14966</v>
      </c>
      <c r="K69" s="29">
        <f t="shared" si="8"/>
        <v>21294.699517931032</v>
      </c>
      <c r="L69" s="29">
        <v>9957</v>
      </c>
      <c r="M69" s="29">
        <f t="shared" si="9"/>
        <v>14167.534618471152</v>
      </c>
      <c r="N69" s="29">
        <v>3580</v>
      </c>
      <c r="O69" s="29">
        <f t="shared" si="10"/>
        <v>5093.881082065554</v>
      </c>
      <c r="P69" s="29">
        <v>3580</v>
      </c>
      <c r="Q69" s="29">
        <f t="shared" si="11"/>
        <v>5093.881082065554</v>
      </c>
      <c r="R69" s="29">
        <v>0</v>
      </c>
      <c r="S69" s="29">
        <f t="shared" si="12"/>
        <v>0</v>
      </c>
    </row>
    <row r="70" spans="1:19" ht="12.75">
      <c r="A70" s="84">
        <v>65</v>
      </c>
      <c r="B70" s="111" t="s">
        <v>185</v>
      </c>
      <c r="C70" s="86" t="s">
        <v>186</v>
      </c>
      <c r="D70" s="29">
        <v>41313</v>
      </c>
      <c r="E70" s="29">
        <f t="shared" si="6"/>
        <v>58783.10311267438</v>
      </c>
      <c r="F70" s="29">
        <v>24688</v>
      </c>
      <c r="G70" s="29">
        <f t="shared" si="6"/>
        <v>35127.85926090347</v>
      </c>
      <c r="H70" s="29">
        <v>5627</v>
      </c>
      <c r="I70" s="29">
        <f aca="true" t="shared" si="13" ref="I70:I81">H70/$E$4</f>
        <v>8006.499678430971</v>
      </c>
      <c r="J70" s="29">
        <v>2733</v>
      </c>
      <c r="K70" s="29">
        <f aca="true" t="shared" si="14" ref="K70:K81">J70/$E$4</f>
        <v>3888.708658459542</v>
      </c>
      <c r="L70" s="29">
        <v>8265</v>
      </c>
      <c r="M70" s="29">
        <f aca="true" t="shared" si="15" ref="M70:M81">L70/$E$4</f>
        <v>11760.035514880394</v>
      </c>
      <c r="N70" s="29">
        <v>2145</v>
      </c>
      <c r="O70" s="29">
        <f aca="true" t="shared" si="16" ref="O70:O81">N70/$E$4</f>
        <v>3052.060033807434</v>
      </c>
      <c r="P70" s="29">
        <v>2145</v>
      </c>
      <c r="Q70" s="29">
        <f aca="true" t="shared" si="17" ref="Q70:Q81">P70/$E$4</f>
        <v>3052.060033807434</v>
      </c>
      <c r="R70" s="29">
        <v>0</v>
      </c>
      <c r="S70" s="29">
        <f aca="true" t="shared" si="18" ref="S70:S81">R70/$E$4</f>
        <v>0</v>
      </c>
    </row>
    <row r="71" spans="1:19" ht="12.75">
      <c r="A71" s="84">
        <v>66</v>
      </c>
      <c r="B71" s="111" t="s">
        <v>185</v>
      </c>
      <c r="C71" s="86" t="s">
        <v>187</v>
      </c>
      <c r="D71" s="29">
        <v>61811</v>
      </c>
      <c r="E71" s="29">
        <f aca="true" t="shared" si="19" ref="E71:G116">D71/$E$4</f>
        <v>87949.12948702625</v>
      </c>
      <c r="F71" s="29">
        <v>37378</v>
      </c>
      <c r="G71" s="29">
        <f t="shared" si="19"/>
        <v>53184.102537834166</v>
      </c>
      <c r="H71" s="29">
        <v>8765</v>
      </c>
      <c r="I71" s="29">
        <f t="shared" si="13"/>
        <v>12471.471420196813</v>
      </c>
      <c r="J71" s="29">
        <v>11205</v>
      </c>
      <c r="K71" s="29">
        <f t="shared" si="14"/>
        <v>15943.278638140933</v>
      </c>
      <c r="L71" s="29">
        <v>4463</v>
      </c>
      <c r="M71" s="29">
        <f t="shared" si="15"/>
        <v>6350.276890854349</v>
      </c>
      <c r="N71" s="29">
        <v>5593</v>
      </c>
      <c r="O71" s="29">
        <f t="shared" si="16"/>
        <v>7958.122036869455</v>
      </c>
      <c r="P71" s="29">
        <v>5593</v>
      </c>
      <c r="Q71" s="29">
        <f t="shared" si="17"/>
        <v>7958.122036869455</v>
      </c>
      <c r="R71" s="29">
        <v>0</v>
      </c>
      <c r="S71" s="29">
        <f t="shared" si="18"/>
        <v>0</v>
      </c>
    </row>
    <row r="72" spans="1:19" ht="12.75">
      <c r="A72" s="84">
        <v>67</v>
      </c>
      <c r="B72" s="111" t="s">
        <v>185</v>
      </c>
      <c r="C72" s="86" t="s">
        <v>188</v>
      </c>
      <c r="D72" s="29">
        <v>62221</v>
      </c>
      <c r="E72" s="29">
        <f t="shared" si="19"/>
        <v>88532.50692938572</v>
      </c>
      <c r="F72" s="29">
        <v>32931</v>
      </c>
      <c r="G72" s="29">
        <f t="shared" si="19"/>
        <v>46856.59159594994</v>
      </c>
      <c r="H72" s="29">
        <v>7561</v>
      </c>
      <c r="I72" s="29">
        <f t="shared" si="13"/>
        <v>10758.333760194877</v>
      </c>
      <c r="J72" s="29">
        <v>12557</v>
      </c>
      <c r="K72" s="29">
        <f t="shared" si="14"/>
        <v>17867.00132611653</v>
      </c>
      <c r="L72" s="29">
        <v>9172</v>
      </c>
      <c r="M72" s="29">
        <f t="shared" si="15"/>
        <v>13050.580247124377</v>
      </c>
      <c r="N72" s="29">
        <v>606</v>
      </c>
      <c r="O72" s="29">
        <f t="shared" si="16"/>
        <v>862.2603172434989</v>
      </c>
      <c r="P72" s="29">
        <v>606</v>
      </c>
      <c r="Q72" s="29">
        <f t="shared" si="17"/>
        <v>862.2603172434989</v>
      </c>
      <c r="R72" s="29">
        <v>0</v>
      </c>
      <c r="S72" s="29">
        <f t="shared" si="18"/>
        <v>0</v>
      </c>
    </row>
    <row r="73" spans="1:19" ht="12.75">
      <c r="A73" s="84">
        <v>68</v>
      </c>
      <c r="B73" s="111" t="s">
        <v>185</v>
      </c>
      <c r="C73" s="86" t="s">
        <v>189</v>
      </c>
      <c r="D73" s="29">
        <v>29072</v>
      </c>
      <c r="E73" s="29">
        <f t="shared" si="19"/>
        <v>41365.72927871782</v>
      </c>
      <c r="F73" s="29">
        <v>16463</v>
      </c>
      <c r="G73" s="29">
        <f t="shared" si="19"/>
        <v>23424.738618448388</v>
      </c>
      <c r="H73" s="29">
        <v>3886</v>
      </c>
      <c r="I73" s="29">
        <f t="shared" si="13"/>
        <v>5529.279856119203</v>
      </c>
      <c r="J73" s="29">
        <v>4357</v>
      </c>
      <c r="K73" s="29">
        <f t="shared" si="14"/>
        <v>6199.452478927268</v>
      </c>
      <c r="L73" s="29">
        <v>4366</v>
      </c>
      <c r="M73" s="29">
        <f t="shared" si="15"/>
        <v>6212.258325222964</v>
      </c>
      <c r="N73" s="29">
        <v>522</v>
      </c>
      <c r="O73" s="29">
        <f t="shared" si="16"/>
        <v>742.7390851503407</v>
      </c>
      <c r="P73" s="29">
        <v>522</v>
      </c>
      <c r="Q73" s="29">
        <f t="shared" si="17"/>
        <v>742.7390851503407</v>
      </c>
      <c r="R73" s="29">
        <v>0</v>
      </c>
      <c r="S73" s="29">
        <f t="shared" si="18"/>
        <v>0</v>
      </c>
    </row>
    <row r="74" spans="1:19" ht="12.75">
      <c r="A74" s="84">
        <v>69</v>
      </c>
      <c r="B74" s="111" t="s">
        <v>190</v>
      </c>
      <c r="C74" s="86" t="s">
        <v>191</v>
      </c>
      <c r="D74" s="29">
        <v>66422</v>
      </c>
      <c r="E74" s="29">
        <f t="shared" si="19"/>
        <v>94509.99140585426</v>
      </c>
      <c r="F74" s="29">
        <v>40147</v>
      </c>
      <c r="G74" s="29">
        <f t="shared" si="19"/>
        <v>57124.03458147649</v>
      </c>
      <c r="H74" s="29">
        <v>9381</v>
      </c>
      <c r="I74" s="29">
        <f t="shared" si="13"/>
        <v>13347.96045554664</v>
      </c>
      <c r="J74" s="29">
        <v>3986</v>
      </c>
      <c r="K74" s="29">
        <f t="shared" si="14"/>
        <v>5671.567037182486</v>
      </c>
      <c r="L74" s="29">
        <v>12908</v>
      </c>
      <c r="M74" s="29">
        <f t="shared" si="15"/>
        <v>18366.429331648655</v>
      </c>
      <c r="N74" s="29">
        <v>3129</v>
      </c>
      <c r="O74" s="29">
        <f t="shared" si="16"/>
        <v>4452.165895470145</v>
      </c>
      <c r="P74" s="29">
        <v>3129</v>
      </c>
      <c r="Q74" s="29">
        <f t="shared" si="17"/>
        <v>4452.165895470145</v>
      </c>
      <c r="R74" s="29">
        <v>0</v>
      </c>
      <c r="S74" s="29">
        <f t="shared" si="18"/>
        <v>0</v>
      </c>
    </row>
    <row r="75" spans="1:19" ht="12.75">
      <c r="A75" s="84">
        <v>70</v>
      </c>
      <c r="B75" s="111" t="s">
        <v>190</v>
      </c>
      <c r="C75" s="86" t="s">
        <v>192</v>
      </c>
      <c r="D75" s="29">
        <v>79068</v>
      </c>
      <c r="E75" s="29">
        <f t="shared" si="19"/>
        <v>112503.62832311711</v>
      </c>
      <c r="F75" s="29">
        <v>42477</v>
      </c>
      <c r="G75" s="29">
        <f t="shared" si="19"/>
        <v>60439.325900250995</v>
      </c>
      <c r="H75" s="29">
        <v>10363</v>
      </c>
      <c r="I75" s="29">
        <f t="shared" si="13"/>
        <v>14745.220573588085</v>
      </c>
      <c r="J75" s="29">
        <v>8978</v>
      </c>
      <c r="K75" s="29">
        <f t="shared" si="14"/>
        <v>12774.543115861607</v>
      </c>
      <c r="L75" s="29">
        <v>17250</v>
      </c>
      <c r="M75" s="29">
        <f t="shared" si="15"/>
        <v>24544.53873341643</v>
      </c>
      <c r="N75" s="29">
        <v>22454</v>
      </c>
      <c r="O75" s="29">
        <f t="shared" si="16"/>
        <v>31949.16363594971</v>
      </c>
      <c r="P75" s="29">
        <v>22454</v>
      </c>
      <c r="Q75" s="29">
        <f t="shared" si="17"/>
        <v>31949.16363594971</v>
      </c>
      <c r="R75" s="29">
        <v>0</v>
      </c>
      <c r="S75" s="29">
        <f t="shared" si="18"/>
        <v>0</v>
      </c>
    </row>
    <row r="76" spans="1:19" ht="12.75">
      <c r="A76" s="84">
        <v>71</v>
      </c>
      <c r="B76" s="111" t="s">
        <v>193</v>
      </c>
      <c r="C76" s="86" t="s">
        <v>194</v>
      </c>
      <c r="D76" s="29">
        <v>45808</v>
      </c>
      <c r="E76" s="29">
        <f t="shared" si="19"/>
        <v>65178.91190146897</v>
      </c>
      <c r="F76" s="29">
        <v>29540</v>
      </c>
      <c r="G76" s="29">
        <f t="shared" si="19"/>
        <v>42031.63328609399</v>
      </c>
      <c r="H76" s="29">
        <v>7116</v>
      </c>
      <c r="I76" s="29">
        <f t="shared" si="13"/>
        <v>10125.155804463264</v>
      </c>
      <c r="J76" s="29">
        <v>6685</v>
      </c>
      <c r="K76" s="29">
        <f t="shared" si="14"/>
        <v>9511.898054080511</v>
      </c>
      <c r="L76" s="29">
        <v>2467</v>
      </c>
      <c r="M76" s="29">
        <f t="shared" si="15"/>
        <v>3510.2247568312077</v>
      </c>
      <c r="N76" s="29">
        <v>0</v>
      </c>
      <c r="O76" s="29">
        <f t="shared" si="16"/>
        <v>0</v>
      </c>
      <c r="P76" s="29">
        <v>0</v>
      </c>
      <c r="Q76" s="29">
        <f t="shared" si="17"/>
        <v>0</v>
      </c>
      <c r="R76" s="29">
        <v>0</v>
      </c>
      <c r="S76" s="29">
        <f t="shared" si="18"/>
        <v>0</v>
      </c>
    </row>
    <row r="77" spans="1:19" ht="12.75">
      <c r="A77" s="84">
        <v>72</v>
      </c>
      <c r="B77" s="111" t="s">
        <v>193</v>
      </c>
      <c r="C77" s="86" t="s">
        <v>195</v>
      </c>
      <c r="D77" s="29">
        <v>359830</v>
      </c>
      <c r="E77" s="29">
        <f t="shared" si="19"/>
        <v>511991.96362001356</v>
      </c>
      <c r="F77" s="29">
        <v>139759</v>
      </c>
      <c r="G77" s="29">
        <f t="shared" si="19"/>
        <v>198859.1413822346</v>
      </c>
      <c r="H77" s="29">
        <v>33082</v>
      </c>
      <c r="I77" s="29">
        <f t="shared" si="13"/>
        <v>47071.4452393555</v>
      </c>
      <c r="J77" s="29">
        <v>64206</v>
      </c>
      <c r="K77" s="29">
        <f t="shared" si="14"/>
        <v>91356.9074734919</v>
      </c>
      <c r="L77" s="29">
        <v>122783</v>
      </c>
      <c r="M77" s="29">
        <f t="shared" si="15"/>
        <v>174704.46952493157</v>
      </c>
      <c r="N77" s="29">
        <v>19686</v>
      </c>
      <c r="O77" s="29">
        <f t="shared" si="16"/>
        <v>28010.65446411802</v>
      </c>
      <c r="P77" s="29">
        <v>19686</v>
      </c>
      <c r="Q77" s="29">
        <f t="shared" si="17"/>
        <v>28010.65446411802</v>
      </c>
      <c r="R77" s="29">
        <v>0</v>
      </c>
      <c r="S77" s="29">
        <f t="shared" si="18"/>
        <v>0</v>
      </c>
    </row>
    <row r="78" spans="1:19" ht="12.75">
      <c r="A78" s="84">
        <v>73</v>
      </c>
      <c r="B78" s="111" t="s">
        <v>196</v>
      </c>
      <c r="C78" s="86" t="s">
        <v>197</v>
      </c>
      <c r="D78" s="29">
        <v>426469</v>
      </c>
      <c r="E78" s="29">
        <f t="shared" si="19"/>
        <v>606810.7182087752</v>
      </c>
      <c r="F78" s="29">
        <v>276953</v>
      </c>
      <c r="G78" s="29">
        <f t="shared" si="19"/>
        <v>394068.61657019594</v>
      </c>
      <c r="H78" s="29">
        <v>62779</v>
      </c>
      <c r="I78" s="29">
        <f t="shared" si="13"/>
        <v>89326.46939971884</v>
      </c>
      <c r="J78" s="29">
        <v>50046</v>
      </c>
      <c r="K78" s="29">
        <f t="shared" si="14"/>
        <v>71209.04263493094</v>
      </c>
      <c r="L78" s="29">
        <v>36691</v>
      </c>
      <c r="M78" s="29">
        <f t="shared" si="15"/>
        <v>52206.5896039294</v>
      </c>
      <c r="N78" s="29">
        <v>20456</v>
      </c>
      <c r="O78" s="29">
        <f t="shared" si="16"/>
        <v>29106.265758305304</v>
      </c>
      <c r="P78" s="29">
        <v>20456</v>
      </c>
      <c r="Q78" s="29">
        <f t="shared" si="17"/>
        <v>29106.265758305304</v>
      </c>
      <c r="R78" s="29">
        <v>0</v>
      </c>
      <c r="S78" s="29">
        <f t="shared" si="18"/>
        <v>0</v>
      </c>
    </row>
    <row r="79" spans="1:19" ht="12.75">
      <c r="A79" s="84">
        <v>74</v>
      </c>
      <c r="B79" s="111" t="s">
        <v>198</v>
      </c>
      <c r="C79" s="86" t="s">
        <v>199</v>
      </c>
      <c r="D79" s="29">
        <v>68959</v>
      </c>
      <c r="E79" s="29">
        <f t="shared" si="19"/>
        <v>98119.81718942977</v>
      </c>
      <c r="F79" s="29">
        <v>44159</v>
      </c>
      <c r="G79" s="29">
        <f t="shared" si="19"/>
        <v>62832.596285735424</v>
      </c>
      <c r="H79" s="29">
        <v>10273</v>
      </c>
      <c r="I79" s="29">
        <f t="shared" si="13"/>
        <v>14617.162110631129</v>
      </c>
      <c r="J79" s="29">
        <v>9540</v>
      </c>
      <c r="K79" s="29">
        <f t="shared" si="14"/>
        <v>13574.19707343726</v>
      </c>
      <c r="L79" s="29">
        <v>4987</v>
      </c>
      <c r="M79" s="29">
        <f t="shared" si="15"/>
        <v>7095.861719625956</v>
      </c>
      <c r="N79" s="29">
        <v>3822</v>
      </c>
      <c r="O79" s="29">
        <f t="shared" si="16"/>
        <v>5438.216060238701</v>
      </c>
      <c r="P79" s="29">
        <v>3822</v>
      </c>
      <c r="Q79" s="29">
        <f t="shared" si="17"/>
        <v>5438.216060238701</v>
      </c>
      <c r="R79" s="29">
        <v>0</v>
      </c>
      <c r="S79" s="29">
        <f t="shared" si="18"/>
        <v>0</v>
      </c>
    </row>
    <row r="80" spans="1:19" ht="12.75">
      <c r="A80" s="84">
        <v>75</v>
      </c>
      <c r="B80" s="111" t="s">
        <v>200</v>
      </c>
      <c r="C80" s="86" t="s">
        <v>201</v>
      </c>
      <c r="D80" s="29">
        <v>177369</v>
      </c>
      <c r="E80" s="29">
        <f t="shared" si="19"/>
        <v>252373.35018013557</v>
      </c>
      <c r="F80" s="29">
        <v>94538</v>
      </c>
      <c r="G80" s="29">
        <f t="shared" si="19"/>
        <v>134515.4552336071</v>
      </c>
      <c r="H80" s="29">
        <v>21839</v>
      </c>
      <c r="I80" s="29">
        <f t="shared" si="13"/>
        <v>31074.097472410518</v>
      </c>
      <c r="J80" s="29">
        <v>27309</v>
      </c>
      <c r="K80" s="29">
        <f t="shared" si="14"/>
        <v>38857.206276572135</v>
      </c>
      <c r="L80" s="29">
        <v>33683</v>
      </c>
      <c r="M80" s="29">
        <f t="shared" si="15"/>
        <v>47926.59119754583</v>
      </c>
      <c r="N80" s="29">
        <v>8856</v>
      </c>
      <c r="O80" s="29">
        <f t="shared" si="16"/>
        <v>12600.9527549644</v>
      </c>
      <c r="P80" s="29">
        <v>8856</v>
      </c>
      <c r="Q80" s="29">
        <f t="shared" si="17"/>
        <v>12600.9527549644</v>
      </c>
      <c r="R80" s="29">
        <v>0</v>
      </c>
      <c r="S80" s="29">
        <f t="shared" si="18"/>
        <v>0</v>
      </c>
    </row>
    <row r="81" spans="1:19" s="114" customFormat="1" ht="15">
      <c r="A81" s="112">
        <v>75</v>
      </c>
      <c r="B81" s="113"/>
      <c r="C81" s="89" t="s">
        <v>202</v>
      </c>
      <c r="D81" s="89">
        <f aca="true" t="shared" si="20" ref="D81:R81">(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80)</f>
        <v>7555153.04</v>
      </c>
      <c r="E81" s="29">
        <f t="shared" si="19"/>
        <v>10750014.28563298</v>
      </c>
      <c r="F81" s="89">
        <f t="shared" si="20"/>
        <v>4318106.390000001</v>
      </c>
      <c r="G81" s="29">
        <f t="shared" si="19"/>
        <v>6144111.857644522</v>
      </c>
      <c r="H81" s="89">
        <f t="shared" si="20"/>
        <v>1008163.18</v>
      </c>
      <c r="I81" s="29">
        <f t="shared" si="13"/>
        <v>1434486.9693399584</v>
      </c>
      <c r="J81" s="89">
        <f t="shared" si="20"/>
        <v>1058309.63</v>
      </c>
      <c r="K81" s="29">
        <f t="shared" si="14"/>
        <v>1505838.939448267</v>
      </c>
      <c r="L81" s="89">
        <f t="shared" si="20"/>
        <v>1170573.8399999999</v>
      </c>
      <c r="M81" s="29">
        <f t="shared" si="15"/>
        <v>1665576.519200232</v>
      </c>
      <c r="N81" s="89">
        <f t="shared" si="20"/>
        <v>534462</v>
      </c>
      <c r="O81" s="29">
        <f t="shared" si="16"/>
        <v>760470.9136544471</v>
      </c>
      <c r="P81" s="89">
        <f t="shared" si="20"/>
        <v>510150</v>
      </c>
      <c r="Q81" s="29">
        <f t="shared" si="17"/>
        <v>725878.0541943415</v>
      </c>
      <c r="R81" s="89">
        <f t="shared" si="20"/>
        <v>24312</v>
      </c>
      <c r="S81" s="29">
        <f t="shared" si="18"/>
        <v>34592.85946010552</v>
      </c>
    </row>
    <row r="82" spans="1:19" ht="12.75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7"/>
    </row>
    <row r="83" spans="1:19" ht="12.75">
      <c r="A83" s="84">
        <v>1</v>
      </c>
      <c r="B83" s="111" t="s">
        <v>203</v>
      </c>
      <c r="C83" s="86" t="s">
        <v>204</v>
      </c>
      <c r="D83" s="29">
        <v>470816</v>
      </c>
      <c r="E83" s="29">
        <f t="shared" si="19"/>
        <v>669910.8143949095</v>
      </c>
      <c r="F83" s="29">
        <v>279772</v>
      </c>
      <c r="G83" s="29">
        <f t="shared" si="19"/>
        <v>398079.69220436993</v>
      </c>
      <c r="H83" s="29">
        <v>64022</v>
      </c>
      <c r="I83" s="29">
        <f aca="true" t="shared" si="21" ref="I83:I114">H83/$E$4</f>
        <v>91095.09906033546</v>
      </c>
      <c r="J83" s="29">
        <v>44521</v>
      </c>
      <c r="K83" s="29">
        <f aca="true" t="shared" si="22" ref="K83:K114">J83/$E$4</f>
        <v>63347.675881184514</v>
      </c>
      <c r="L83" s="29">
        <v>82501</v>
      </c>
      <c r="M83" s="29">
        <f aca="true" t="shared" si="23" ref="M83:M114">L83/$E$4</f>
        <v>117388.34724901964</v>
      </c>
      <c r="N83" s="29">
        <v>9663</v>
      </c>
      <c r="O83" s="29">
        <f aca="true" t="shared" si="24" ref="O83:O114">N83/$E$4</f>
        <v>13749.2103061451</v>
      </c>
      <c r="P83" s="29">
        <v>9663</v>
      </c>
      <c r="Q83" s="29">
        <f aca="true" t="shared" si="25" ref="Q83:Q114">P83/$E$4</f>
        <v>13749.2103061451</v>
      </c>
      <c r="R83" s="29">
        <v>0</v>
      </c>
      <c r="S83" s="29">
        <f aca="true" t="shared" si="26" ref="S83:S114">R83/$E$4</f>
        <v>0</v>
      </c>
    </row>
    <row r="84" spans="1:19" ht="12.75">
      <c r="A84" s="84">
        <v>2</v>
      </c>
      <c r="B84" s="111" t="s">
        <v>100</v>
      </c>
      <c r="C84" s="86" t="s">
        <v>344</v>
      </c>
      <c r="D84" s="29">
        <v>87968</v>
      </c>
      <c r="E84" s="29">
        <f t="shared" si="19"/>
        <v>125167.18743774937</v>
      </c>
      <c r="F84" s="29">
        <v>55351</v>
      </c>
      <c r="G84" s="29">
        <f t="shared" si="19"/>
        <v>78757.37759033813</v>
      </c>
      <c r="H84" s="29">
        <v>12171</v>
      </c>
      <c r="I84" s="29">
        <f t="shared" si="21"/>
        <v>17317.77280721225</v>
      </c>
      <c r="J84" s="29">
        <v>10108</v>
      </c>
      <c r="K84" s="29">
        <f t="shared" si="22"/>
        <v>14382.388261876711</v>
      </c>
      <c r="L84" s="29">
        <v>10338</v>
      </c>
      <c r="M84" s="29">
        <f t="shared" si="23"/>
        <v>14709.648778322264</v>
      </c>
      <c r="N84" s="29">
        <v>0</v>
      </c>
      <c r="O84" s="29">
        <f t="shared" si="24"/>
        <v>0</v>
      </c>
      <c r="P84" s="29">
        <v>0</v>
      </c>
      <c r="Q84" s="29">
        <f t="shared" si="25"/>
        <v>0</v>
      </c>
      <c r="R84" s="29">
        <v>0</v>
      </c>
      <c r="S84" s="29">
        <f t="shared" si="26"/>
        <v>0</v>
      </c>
    </row>
    <row r="85" spans="1:19" ht="12.75">
      <c r="A85" s="84">
        <v>3</v>
      </c>
      <c r="B85" s="111" t="s">
        <v>104</v>
      </c>
      <c r="C85" s="86" t="s">
        <v>206</v>
      </c>
      <c r="D85" s="29">
        <v>11918</v>
      </c>
      <c r="E85" s="29">
        <f t="shared" si="19"/>
        <v>16957.786239122146</v>
      </c>
      <c r="F85" s="29">
        <v>9456</v>
      </c>
      <c r="G85" s="29">
        <f t="shared" si="19"/>
        <v>13454.675841344102</v>
      </c>
      <c r="H85" s="29">
        <v>2278</v>
      </c>
      <c r="I85" s="29">
        <f t="shared" si="21"/>
        <v>3241.3019846216016</v>
      </c>
      <c r="J85" s="29">
        <v>184</v>
      </c>
      <c r="K85" s="29">
        <f t="shared" si="22"/>
        <v>261.80841315644193</v>
      </c>
      <c r="L85" s="29">
        <v>0</v>
      </c>
      <c r="M85" s="29">
        <f t="shared" si="23"/>
        <v>0</v>
      </c>
      <c r="N85" s="29">
        <v>0</v>
      </c>
      <c r="O85" s="29">
        <f t="shared" si="24"/>
        <v>0</v>
      </c>
      <c r="P85" s="29">
        <v>0</v>
      </c>
      <c r="Q85" s="29">
        <f t="shared" si="25"/>
        <v>0</v>
      </c>
      <c r="R85" s="29">
        <v>0</v>
      </c>
      <c r="S85" s="29">
        <f t="shared" si="26"/>
        <v>0</v>
      </c>
    </row>
    <row r="86" spans="1:19" ht="12.75">
      <c r="A86" s="84">
        <v>4</v>
      </c>
      <c r="B86" s="111" t="s">
        <v>106</v>
      </c>
      <c r="C86" s="86" t="s">
        <v>207</v>
      </c>
      <c r="D86" s="29">
        <v>411998</v>
      </c>
      <c r="E86" s="29">
        <f t="shared" si="19"/>
        <v>586220.3402371074</v>
      </c>
      <c r="F86" s="29">
        <v>254938</v>
      </c>
      <c r="G86" s="29">
        <f t="shared" si="19"/>
        <v>362744.0936591141</v>
      </c>
      <c r="H86" s="29">
        <v>55820</v>
      </c>
      <c r="I86" s="29">
        <f t="shared" si="21"/>
        <v>79424.70446952494</v>
      </c>
      <c r="J86" s="29">
        <v>65037</v>
      </c>
      <c r="K86" s="29">
        <f t="shared" si="22"/>
        <v>92539.31394812779</v>
      </c>
      <c r="L86" s="29">
        <v>36203</v>
      </c>
      <c r="M86" s="29">
        <f t="shared" si="23"/>
        <v>51512.22816034058</v>
      </c>
      <c r="N86" s="29">
        <v>6822</v>
      </c>
      <c r="O86" s="29">
        <f t="shared" si="24"/>
        <v>9706.831492137211</v>
      </c>
      <c r="P86" s="29">
        <v>6822</v>
      </c>
      <c r="Q86" s="29">
        <f t="shared" si="25"/>
        <v>9706.831492137211</v>
      </c>
      <c r="R86" s="29">
        <v>0</v>
      </c>
      <c r="S86" s="29">
        <f t="shared" si="26"/>
        <v>0</v>
      </c>
    </row>
    <row r="87" spans="1:19" ht="12.75">
      <c r="A87" s="84">
        <v>5</v>
      </c>
      <c r="B87" s="111" t="s">
        <v>106</v>
      </c>
      <c r="C87" s="86" t="s">
        <v>208</v>
      </c>
      <c r="D87" s="29">
        <v>284743</v>
      </c>
      <c r="E87" s="29">
        <f t="shared" si="19"/>
        <v>405152.78797502577</v>
      </c>
      <c r="F87" s="29">
        <v>185142</v>
      </c>
      <c r="G87" s="29">
        <f t="shared" si="19"/>
        <v>263433.3327641846</v>
      </c>
      <c r="H87" s="29">
        <v>43138</v>
      </c>
      <c r="I87" s="29">
        <f t="shared" si="21"/>
        <v>61379.8441670793</v>
      </c>
      <c r="J87" s="29">
        <v>36162</v>
      </c>
      <c r="K87" s="29">
        <f t="shared" si="22"/>
        <v>51453.89041610463</v>
      </c>
      <c r="L87" s="29">
        <v>20301</v>
      </c>
      <c r="M87" s="29">
        <f t="shared" si="23"/>
        <v>28885.720627657214</v>
      </c>
      <c r="N87" s="29">
        <v>4189</v>
      </c>
      <c r="O87" s="29">
        <f t="shared" si="24"/>
        <v>5960.410014740952</v>
      </c>
      <c r="P87" s="29">
        <v>4189</v>
      </c>
      <c r="Q87" s="29">
        <f t="shared" si="25"/>
        <v>5960.410014740952</v>
      </c>
      <c r="R87" s="29">
        <v>0</v>
      </c>
      <c r="S87" s="29">
        <f t="shared" si="26"/>
        <v>0</v>
      </c>
    </row>
    <row r="88" spans="1:19" ht="12.75">
      <c r="A88" s="84">
        <v>6</v>
      </c>
      <c r="B88" s="111" t="s">
        <v>106</v>
      </c>
      <c r="C88" s="86" t="s">
        <v>209</v>
      </c>
      <c r="D88" s="29">
        <v>154585</v>
      </c>
      <c r="E88" s="29">
        <f t="shared" si="19"/>
        <v>219954.63884667703</v>
      </c>
      <c r="F88" s="29">
        <v>93783</v>
      </c>
      <c r="G88" s="29">
        <f t="shared" si="19"/>
        <v>133441.1870165793</v>
      </c>
      <c r="H88" s="29">
        <v>22651</v>
      </c>
      <c r="I88" s="29">
        <f t="shared" si="21"/>
        <v>32229.46938264438</v>
      </c>
      <c r="J88" s="29">
        <v>9733</v>
      </c>
      <c r="K88" s="29">
        <f t="shared" si="22"/>
        <v>13848.811332889398</v>
      </c>
      <c r="L88" s="29">
        <v>28418</v>
      </c>
      <c r="M88" s="29">
        <f t="shared" si="23"/>
        <v>40435.17111456395</v>
      </c>
      <c r="N88" s="29">
        <v>1902</v>
      </c>
      <c r="O88" s="29">
        <f t="shared" si="24"/>
        <v>2706.302183823655</v>
      </c>
      <c r="P88" s="29">
        <v>1902</v>
      </c>
      <c r="Q88" s="29">
        <f t="shared" si="25"/>
        <v>2706.302183823655</v>
      </c>
      <c r="R88" s="29">
        <v>0</v>
      </c>
      <c r="S88" s="29">
        <f t="shared" si="26"/>
        <v>0</v>
      </c>
    </row>
    <row r="89" spans="1:19" ht="12.75">
      <c r="A89" s="84">
        <v>7</v>
      </c>
      <c r="B89" s="111" t="s">
        <v>106</v>
      </c>
      <c r="C89" s="86" t="s">
        <v>210</v>
      </c>
      <c r="D89" s="29">
        <v>293679</v>
      </c>
      <c r="E89" s="29">
        <f t="shared" si="19"/>
        <v>417867.5704748408</v>
      </c>
      <c r="F89" s="29">
        <v>65718</v>
      </c>
      <c r="G89" s="29">
        <f t="shared" si="19"/>
        <v>93508.28965116874</v>
      </c>
      <c r="H89" s="29">
        <v>24542</v>
      </c>
      <c r="I89" s="29">
        <f t="shared" si="21"/>
        <v>34920.119976551076</v>
      </c>
      <c r="J89" s="29">
        <v>74027</v>
      </c>
      <c r="K89" s="29">
        <f t="shared" si="22"/>
        <v>105330.931525717</v>
      </c>
      <c r="L89" s="29">
        <v>129392</v>
      </c>
      <c r="M89" s="29">
        <f t="shared" si="23"/>
        <v>184108.22932140398</v>
      </c>
      <c r="N89" s="29">
        <v>0</v>
      </c>
      <c r="O89" s="29">
        <f t="shared" si="24"/>
        <v>0</v>
      </c>
      <c r="P89" s="29">
        <v>0</v>
      </c>
      <c r="Q89" s="29">
        <f t="shared" si="25"/>
        <v>0</v>
      </c>
      <c r="R89" s="29">
        <v>0</v>
      </c>
      <c r="S89" s="29">
        <f t="shared" si="26"/>
        <v>0</v>
      </c>
    </row>
    <row r="90" spans="1:19" ht="12.75">
      <c r="A90" s="84">
        <v>8</v>
      </c>
      <c r="B90" s="111" t="s">
        <v>115</v>
      </c>
      <c r="C90" s="86" t="s">
        <v>211</v>
      </c>
      <c r="D90" s="29">
        <v>291741</v>
      </c>
      <c r="E90" s="29">
        <f t="shared" si="19"/>
        <v>415110.04490583437</v>
      </c>
      <c r="F90" s="29">
        <v>163426</v>
      </c>
      <c r="G90" s="29">
        <f t="shared" si="19"/>
        <v>232534.24852448193</v>
      </c>
      <c r="H90" s="29">
        <v>37623</v>
      </c>
      <c r="I90" s="29">
        <f t="shared" si="21"/>
        <v>53532.706131439205</v>
      </c>
      <c r="J90" s="29">
        <v>18355</v>
      </c>
      <c r="K90" s="29">
        <f t="shared" si="22"/>
        <v>26116.812084165715</v>
      </c>
      <c r="L90" s="29">
        <v>72337</v>
      </c>
      <c r="M90" s="29">
        <f t="shared" si="23"/>
        <v>102926.2781657475</v>
      </c>
      <c r="N90" s="29">
        <v>13748</v>
      </c>
      <c r="O90" s="29">
        <f t="shared" si="24"/>
        <v>19561.641652580238</v>
      </c>
      <c r="P90" s="29">
        <v>13748</v>
      </c>
      <c r="Q90" s="29">
        <f t="shared" si="25"/>
        <v>19561.641652580238</v>
      </c>
      <c r="R90" s="29">
        <v>0</v>
      </c>
      <c r="S90" s="29">
        <f t="shared" si="26"/>
        <v>0</v>
      </c>
    </row>
    <row r="91" spans="1:19" ht="12.75">
      <c r="A91" s="84">
        <v>9</v>
      </c>
      <c r="B91" s="111" t="s">
        <v>123</v>
      </c>
      <c r="C91" s="86" t="s">
        <v>212</v>
      </c>
      <c r="D91" s="29">
        <v>225176</v>
      </c>
      <c r="E91" s="29">
        <f t="shared" si="19"/>
        <v>320396.5828310596</v>
      </c>
      <c r="F91" s="29">
        <v>130989</v>
      </c>
      <c r="G91" s="29">
        <f t="shared" si="19"/>
        <v>186380.55560298462</v>
      </c>
      <c r="H91" s="29">
        <v>28481</v>
      </c>
      <c r="I91" s="29">
        <f t="shared" si="21"/>
        <v>40524.81203863382</v>
      </c>
      <c r="J91" s="29">
        <v>20370</v>
      </c>
      <c r="K91" s="29">
        <f t="shared" si="22"/>
        <v>28983.89878259088</v>
      </c>
      <c r="L91" s="29">
        <v>45336</v>
      </c>
      <c r="M91" s="29">
        <f t="shared" si="23"/>
        <v>64507.316406850274</v>
      </c>
      <c r="N91" s="29">
        <v>5391</v>
      </c>
      <c r="O91" s="29">
        <f t="shared" si="24"/>
        <v>7670.701931121622</v>
      </c>
      <c r="P91" s="29">
        <v>5391</v>
      </c>
      <c r="Q91" s="29">
        <f t="shared" si="25"/>
        <v>7670.701931121622</v>
      </c>
      <c r="R91" s="29">
        <v>0</v>
      </c>
      <c r="S91" s="29">
        <f t="shared" si="26"/>
        <v>0</v>
      </c>
    </row>
    <row r="92" spans="1:19" ht="12.75">
      <c r="A92" s="84">
        <v>10</v>
      </c>
      <c r="B92" s="111" t="s">
        <v>127</v>
      </c>
      <c r="C92" s="86" t="s">
        <v>213</v>
      </c>
      <c r="D92" s="29">
        <v>80247</v>
      </c>
      <c r="E92" s="29">
        <f t="shared" si="19"/>
        <v>114181.19418785322</v>
      </c>
      <c r="F92" s="29">
        <v>53487</v>
      </c>
      <c r="G92" s="29">
        <f t="shared" si="19"/>
        <v>76105.14453531853</v>
      </c>
      <c r="H92" s="29">
        <v>12731</v>
      </c>
      <c r="I92" s="29">
        <f t="shared" si="21"/>
        <v>18114.581021166643</v>
      </c>
      <c r="J92" s="29">
        <v>5097</v>
      </c>
      <c r="K92" s="29">
        <f t="shared" si="22"/>
        <v>7252.377618795567</v>
      </c>
      <c r="L92" s="29">
        <v>8932</v>
      </c>
      <c r="M92" s="29">
        <f t="shared" si="23"/>
        <v>12709.091012572495</v>
      </c>
      <c r="N92" s="29">
        <v>2000</v>
      </c>
      <c r="O92" s="29">
        <f t="shared" si="24"/>
        <v>2845.743621265673</v>
      </c>
      <c r="P92" s="29">
        <v>2000</v>
      </c>
      <c r="Q92" s="29">
        <f t="shared" si="25"/>
        <v>2845.743621265673</v>
      </c>
      <c r="R92" s="29">
        <v>0</v>
      </c>
      <c r="S92" s="29">
        <f t="shared" si="26"/>
        <v>0</v>
      </c>
    </row>
    <row r="93" spans="1:19" ht="12.75">
      <c r="A93" s="84">
        <v>11</v>
      </c>
      <c r="B93" s="111" t="s">
        <v>127</v>
      </c>
      <c r="C93" s="86" t="s">
        <v>214</v>
      </c>
      <c r="D93" s="29">
        <v>145398</v>
      </c>
      <c r="E93" s="29">
        <f t="shared" si="19"/>
        <v>206882.71552239315</v>
      </c>
      <c r="F93" s="29">
        <v>87699</v>
      </c>
      <c r="G93" s="29">
        <f t="shared" si="19"/>
        <v>124784.43492068913</v>
      </c>
      <c r="H93" s="29">
        <v>19660</v>
      </c>
      <c r="I93" s="29">
        <f t="shared" si="21"/>
        <v>27973.659797041564</v>
      </c>
      <c r="J93" s="29">
        <v>8980</v>
      </c>
      <c r="K93" s="29">
        <f t="shared" si="22"/>
        <v>12777.388859482871</v>
      </c>
      <c r="L93" s="29">
        <v>29059</v>
      </c>
      <c r="M93" s="29">
        <f t="shared" si="23"/>
        <v>41347.2319451796</v>
      </c>
      <c r="N93" s="29">
        <v>2171</v>
      </c>
      <c r="O93" s="29">
        <f t="shared" si="24"/>
        <v>3089.054700883888</v>
      </c>
      <c r="P93" s="29">
        <v>2171</v>
      </c>
      <c r="Q93" s="29">
        <f t="shared" si="25"/>
        <v>3089.054700883888</v>
      </c>
      <c r="R93" s="29">
        <v>0</v>
      </c>
      <c r="S93" s="29">
        <f t="shared" si="26"/>
        <v>0</v>
      </c>
    </row>
    <row r="94" spans="1:19" ht="12.75">
      <c r="A94" s="84">
        <v>12</v>
      </c>
      <c r="B94" s="111" t="s">
        <v>131</v>
      </c>
      <c r="C94" s="86" t="s">
        <v>215</v>
      </c>
      <c r="D94" s="29">
        <v>295232</v>
      </c>
      <c r="E94" s="29">
        <f t="shared" si="19"/>
        <v>420077.2903967536</v>
      </c>
      <c r="F94" s="29">
        <v>179281</v>
      </c>
      <c r="G94" s="29">
        <f t="shared" si="19"/>
        <v>255093.88108206555</v>
      </c>
      <c r="H94" s="29">
        <v>41727</v>
      </c>
      <c r="I94" s="29">
        <f t="shared" si="21"/>
        <v>59372.17204227637</v>
      </c>
      <c r="J94" s="29">
        <v>48606</v>
      </c>
      <c r="K94" s="29">
        <f t="shared" si="22"/>
        <v>69160.10722761965</v>
      </c>
      <c r="L94" s="29">
        <v>25618</v>
      </c>
      <c r="M94" s="29">
        <f t="shared" si="23"/>
        <v>36451.13004479201</v>
      </c>
      <c r="N94" s="29">
        <v>5500</v>
      </c>
      <c r="O94" s="29">
        <f t="shared" si="24"/>
        <v>7825.794958480601</v>
      </c>
      <c r="P94" s="29">
        <v>5500</v>
      </c>
      <c r="Q94" s="29">
        <f t="shared" si="25"/>
        <v>7825.794958480601</v>
      </c>
      <c r="R94" s="29">
        <v>0</v>
      </c>
      <c r="S94" s="29">
        <f t="shared" si="26"/>
        <v>0</v>
      </c>
    </row>
    <row r="95" spans="1:19" ht="12.75">
      <c r="A95" s="84">
        <v>13</v>
      </c>
      <c r="B95" s="111" t="s">
        <v>131</v>
      </c>
      <c r="C95" s="86" t="s">
        <v>216</v>
      </c>
      <c r="D95" s="29">
        <v>117011</v>
      </c>
      <c r="E95" s="29">
        <f t="shared" si="19"/>
        <v>166491.65343395883</v>
      </c>
      <c r="F95" s="29">
        <v>76366</v>
      </c>
      <c r="G95" s="29">
        <f t="shared" si="19"/>
        <v>108659.02869078719</v>
      </c>
      <c r="H95" s="29">
        <v>17953</v>
      </c>
      <c r="I95" s="29">
        <f t="shared" si="21"/>
        <v>25544.817616291315</v>
      </c>
      <c r="J95" s="29">
        <v>2970</v>
      </c>
      <c r="K95" s="29">
        <f t="shared" si="22"/>
        <v>4225.929277579525</v>
      </c>
      <c r="L95" s="29">
        <v>19722</v>
      </c>
      <c r="M95" s="29">
        <f t="shared" si="23"/>
        <v>28061.877849300803</v>
      </c>
      <c r="N95" s="29">
        <v>497</v>
      </c>
      <c r="O95" s="29">
        <f t="shared" si="24"/>
        <v>707.1672898845197</v>
      </c>
      <c r="P95" s="29">
        <v>497</v>
      </c>
      <c r="Q95" s="29">
        <f t="shared" si="25"/>
        <v>707.1672898845197</v>
      </c>
      <c r="R95" s="29">
        <v>0</v>
      </c>
      <c r="S95" s="29">
        <f t="shared" si="26"/>
        <v>0</v>
      </c>
    </row>
    <row r="96" spans="1:19" ht="12.75">
      <c r="A96" s="84">
        <v>14</v>
      </c>
      <c r="B96" s="111" t="s">
        <v>131</v>
      </c>
      <c r="C96" s="86" t="s">
        <v>217</v>
      </c>
      <c r="D96" s="29">
        <v>52521</v>
      </c>
      <c r="E96" s="29">
        <f t="shared" si="19"/>
        <v>74730.65036624721</v>
      </c>
      <c r="F96" s="29">
        <v>33760</v>
      </c>
      <c r="G96" s="29">
        <f t="shared" si="19"/>
        <v>48036.15232696456</v>
      </c>
      <c r="H96" s="29">
        <v>8088</v>
      </c>
      <c r="I96" s="29">
        <f t="shared" si="21"/>
        <v>11508.187204398382</v>
      </c>
      <c r="J96" s="29">
        <v>8100</v>
      </c>
      <c r="K96" s="29">
        <f t="shared" si="22"/>
        <v>11525.261666125976</v>
      </c>
      <c r="L96" s="29">
        <v>2573</v>
      </c>
      <c r="M96" s="29">
        <f t="shared" si="23"/>
        <v>3661.0491687582885</v>
      </c>
      <c r="N96" s="29">
        <v>6135</v>
      </c>
      <c r="O96" s="29">
        <f t="shared" si="24"/>
        <v>8729.318558232451</v>
      </c>
      <c r="P96" s="29">
        <v>6135</v>
      </c>
      <c r="Q96" s="29">
        <f t="shared" si="25"/>
        <v>8729.318558232451</v>
      </c>
      <c r="R96" s="29">
        <v>0</v>
      </c>
      <c r="S96" s="29">
        <f t="shared" si="26"/>
        <v>0</v>
      </c>
    </row>
    <row r="97" spans="1:19" ht="12.75">
      <c r="A97" s="84">
        <v>15</v>
      </c>
      <c r="B97" s="111" t="s">
        <v>133</v>
      </c>
      <c r="C97" s="86" t="s">
        <v>218</v>
      </c>
      <c r="D97" s="29">
        <v>175145</v>
      </c>
      <c r="E97" s="29">
        <f t="shared" si="19"/>
        <v>249208.88327328814</v>
      </c>
      <c r="F97" s="29">
        <v>106435</v>
      </c>
      <c r="G97" s="29">
        <f t="shared" si="19"/>
        <v>151443.36116470594</v>
      </c>
      <c r="H97" s="29">
        <v>24812</v>
      </c>
      <c r="I97" s="29">
        <f t="shared" si="21"/>
        <v>35304.29536542194</v>
      </c>
      <c r="J97" s="29">
        <v>17126</v>
      </c>
      <c r="K97" s="29">
        <f t="shared" si="22"/>
        <v>24368.10262889796</v>
      </c>
      <c r="L97" s="29">
        <v>26772</v>
      </c>
      <c r="M97" s="29">
        <f t="shared" si="23"/>
        <v>38093.1241142623</v>
      </c>
      <c r="N97" s="29">
        <v>1362</v>
      </c>
      <c r="O97" s="29">
        <f t="shared" si="24"/>
        <v>1937.9514060819233</v>
      </c>
      <c r="P97" s="29">
        <v>1362</v>
      </c>
      <c r="Q97" s="29">
        <f t="shared" si="25"/>
        <v>1937.9514060819233</v>
      </c>
      <c r="R97" s="29">
        <v>0</v>
      </c>
      <c r="S97" s="29">
        <f t="shared" si="26"/>
        <v>0</v>
      </c>
    </row>
    <row r="98" spans="1:19" ht="12.75">
      <c r="A98" s="84">
        <v>16</v>
      </c>
      <c r="B98" s="111" t="s">
        <v>135</v>
      </c>
      <c r="C98" s="86" t="s">
        <v>219</v>
      </c>
      <c r="D98" s="29">
        <v>432285</v>
      </c>
      <c r="E98" s="29">
        <f t="shared" si="19"/>
        <v>615086.1406594157</v>
      </c>
      <c r="F98" s="29">
        <v>287929</v>
      </c>
      <c r="G98" s="29">
        <f t="shared" si="19"/>
        <v>409686.057563702</v>
      </c>
      <c r="H98" s="29">
        <v>65265</v>
      </c>
      <c r="I98" s="29">
        <f t="shared" si="21"/>
        <v>92863.72872095207</v>
      </c>
      <c r="J98" s="29">
        <v>40668</v>
      </c>
      <c r="K98" s="29">
        <f t="shared" si="22"/>
        <v>57865.35079481619</v>
      </c>
      <c r="L98" s="29">
        <v>38423</v>
      </c>
      <c r="M98" s="29">
        <f t="shared" si="23"/>
        <v>54671.00357994548</v>
      </c>
      <c r="N98" s="29">
        <v>10620</v>
      </c>
      <c r="O98" s="29">
        <f t="shared" si="24"/>
        <v>15110.898628920724</v>
      </c>
      <c r="P98" s="29">
        <v>10620</v>
      </c>
      <c r="Q98" s="29">
        <f t="shared" si="25"/>
        <v>15110.898628920724</v>
      </c>
      <c r="R98" s="29">
        <v>0</v>
      </c>
      <c r="S98" s="29">
        <f t="shared" si="26"/>
        <v>0</v>
      </c>
    </row>
    <row r="99" spans="1:19" ht="12.75">
      <c r="A99" s="84">
        <v>17</v>
      </c>
      <c r="B99" s="111" t="s">
        <v>142</v>
      </c>
      <c r="C99" s="86" t="s">
        <v>220</v>
      </c>
      <c r="D99" s="29">
        <v>275093</v>
      </c>
      <c r="E99" s="29">
        <f t="shared" si="19"/>
        <v>391422.0750024189</v>
      </c>
      <c r="F99" s="29">
        <v>163786</v>
      </c>
      <c r="G99" s="29">
        <f t="shared" si="19"/>
        <v>233046.48237630975</v>
      </c>
      <c r="H99" s="29">
        <v>37661</v>
      </c>
      <c r="I99" s="29">
        <f t="shared" si="21"/>
        <v>53586.77526024325</v>
      </c>
      <c r="J99" s="29">
        <v>19835</v>
      </c>
      <c r="K99" s="29">
        <f t="shared" si="22"/>
        <v>28222.662363902313</v>
      </c>
      <c r="L99" s="29">
        <v>53811</v>
      </c>
      <c r="M99" s="29">
        <f t="shared" si="23"/>
        <v>76566.15500196356</v>
      </c>
      <c r="N99" s="29">
        <v>3312</v>
      </c>
      <c r="O99" s="29">
        <f t="shared" si="24"/>
        <v>4712.551436815955</v>
      </c>
      <c r="P99" s="29">
        <v>3312</v>
      </c>
      <c r="Q99" s="29">
        <f t="shared" si="25"/>
        <v>4712.551436815955</v>
      </c>
      <c r="R99" s="29">
        <v>0</v>
      </c>
      <c r="S99" s="29">
        <f t="shared" si="26"/>
        <v>0</v>
      </c>
    </row>
    <row r="100" spans="1:19" ht="12.75">
      <c r="A100" s="84">
        <v>18</v>
      </c>
      <c r="B100" s="111" t="s">
        <v>148</v>
      </c>
      <c r="C100" s="86" t="s">
        <v>221</v>
      </c>
      <c r="D100" s="29">
        <v>275185</v>
      </c>
      <c r="E100" s="29">
        <f t="shared" si="19"/>
        <v>391552.9792089971</v>
      </c>
      <c r="F100" s="29">
        <v>163053</v>
      </c>
      <c r="G100" s="29">
        <f t="shared" si="19"/>
        <v>232003.51733911588</v>
      </c>
      <c r="H100" s="29">
        <v>37571</v>
      </c>
      <c r="I100" s="29">
        <f t="shared" si="21"/>
        <v>53458.7167972863</v>
      </c>
      <c r="J100" s="29">
        <v>15658</v>
      </c>
      <c r="K100" s="29">
        <f t="shared" si="22"/>
        <v>22279.326810888953</v>
      </c>
      <c r="L100" s="29">
        <v>58903</v>
      </c>
      <c r="M100" s="29">
        <f t="shared" si="23"/>
        <v>83811.41826170597</v>
      </c>
      <c r="N100" s="29">
        <v>6782</v>
      </c>
      <c r="O100" s="29">
        <f t="shared" si="24"/>
        <v>9649.916619711898</v>
      </c>
      <c r="P100" s="29">
        <v>6782</v>
      </c>
      <c r="Q100" s="29">
        <f t="shared" si="25"/>
        <v>9649.916619711898</v>
      </c>
      <c r="R100" s="29">
        <v>0</v>
      </c>
      <c r="S100" s="29">
        <f t="shared" si="26"/>
        <v>0</v>
      </c>
    </row>
    <row r="101" spans="1:19" ht="12.75">
      <c r="A101" s="84">
        <v>19</v>
      </c>
      <c r="B101" s="111" t="s">
        <v>152</v>
      </c>
      <c r="C101" s="86" t="s">
        <v>222</v>
      </c>
      <c r="D101" s="29">
        <v>153180</v>
      </c>
      <c r="E101" s="29">
        <f t="shared" si="19"/>
        <v>217955.5039527379</v>
      </c>
      <c r="F101" s="29">
        <v>96967</v>
      </c>
      <c r="G101" s="29">
        <f t="shared" si="19"/>
        <v>137971.61086163425</v>
      </c>
      <c r="H101" s="29">
        <v>22226</v>
      </c>
      <c r="I101" s="29">
        <f t="shared" si="21"/>
        <v>31624.748863125424</v>
      </c>
      <c r="J101" s="29">
        <v>15601</v>
      </c>
      <c r="K101" s="29">
        <f t="shared" si="22"/>
        <v>22198.223117682883</v>
      </c>
      <c r="L101" s="29">
        <v>18386</v>
      </c>
      <c r="M101" s="29">
        <f t="shared" si="23"/>
        <v>26160.92111029533</v>
      </c>
      <c r="N101" s="29">
        <v>3086</v>
      </c>
      <c r="O101" s="29">
        <f t="shared" si="24"/>
        <v>4390.9824076129335</v>
      </c>
      <c r="P101" s="29">
        <v>3086</v>
      </c>
      <c r="Q101" s="29">
        <f t="shared" si="25"/>
        <v>4390.9824076129335</v>
      </c>
      <c r="R101" s="29">
        <v>0</v>
      </c>
      <c r="S101" s="29">
        <f t="shared" si="26"/>
        <v>0</v>
      </c>
    </row>
    <row r="102" spans="1:19" ht="12.75">
      <c r="A102" s="84">
        <v>20</v>
      </c>
      <c r="B102" s="111" t="s">
        <v>156</v>
      </c>
      <c r="C102" s="86" t="s">
        <v>223</v>
      </c>
      <c r="D102" s="29">
        <v>138779</v>
      </c>
      <c r="E102" s="29">
        <f t="shared" si="19"/>
        <v>197464.72700781442</v>
      </c>
      <c r="F102" s="29">
        <v>95596</v>
      </c>
      <c r="G102" s="29">
        <f t="shared" si="19"/>
        <v>136020.85360925665</v>
      </c>
      <c r="H102" s="29">
        <v>21935</v>
      </c>
      <c r="I102" s="29">
        <f t="shared" si="21"/>
        <v>31210.693166231267</v>
      </c>
      <c r="J102" s="29">
        <v>10406</v>
      </c>
      <c r="K102" s="29">
        <f t="shared" si="22"/>
        <v>14806.404061445297</v>
      </c>
      <c r="L102" s="29">
        <v>10842</v>
      </c>
      <c r="M102" s="29">
        <f t="shared" si="23"/>
        <v>15426.776170881214</v>
      </c>
      <c r="N102" s="29">
        <v>3056</v>
      </c>
      <c r="O102" s="29">
        <f t="shared" si="24"/>
        <v>4348.296253293948</v>
      </c>
      <c r="P102" s="29">
        <v>3056</v>
      </c>
      <c r="Q102" s="29">
        <f t="shared" si="25"/>
        <v>4348.296253293948</v>
      </c>
      <c r="R102" s="29">
        <v>0</v>
      </c>
      <c r="S102" s="29">
        <f t="shared" si="26"/>
        <v>0</v>
      </c>
    </row>
    <row r="103" spans="1:19" ht="12.75">
      <c r="A103" s="84">
        <v>21</v>
      </c>
      <c r="B103" s="111" t="s">
        <v>156</v>
      </c>
      <c r="C103" s="86" t="s">
        <v>224</v>
      </c>
      <c r="D103" s="29">
        <v>428042</v>
      </c>
      <c r="E103" s="29">
        <f t="shared" si="19"/>
        <v>609048.8955669006</v>
      </c>
      <c r="F103" s="29">
        <v>278462</v>
      </c>
      <c r="G103" s="29">
        <f t="shared" si="19"/>
        <v>396215.7301324409</v>
      </c>
      <c r="H103" s="29">
        <v>73341</v>
      </c>
      <c r="I103" s="29">
        <f t="shared" si="21"/>
        <v>104354.84146362286</v>
      </c>
      <c r="J103" s="29">
        <v>34898</v>
      </c>
      <c r="K103" s="29">
        <f t="shared" si="22"/>
        <v>49655.380447464726</v>
      </c>
      <c r="L103" s="29">
        <v>41341</v>
      </c>
      <c r="M103" s="29">
        <f t="shared" si="23"/>
        <v>58822.943523372094</v>
      </c>
      <c r="N103" s="29">
        <v>13561</v>
      </c>
      <c r="O103" s="29">
        <f t="shared" si="24"/>
        <v>19295.564623991897</v>
      </c>
      <c r="P103" s="29">
        <v>13561</v>
      </c>
      <c r="Q103" s="29">
        <f t="shared" si="25"/>
        <v>19295.564623991897</v>
      </c>
      <c r="R103" s="29">
        <v>0</v>
      </c>
      <c r="S103" s="29">
        <f t="shared" si="26"/>
        <v>0</v>
      </c>
    </row>
    <row r="104" spans="1:19" ht="12.75">
      <c r="A104" s="84">
        <v>22</v>
      </c>
      <c r="B104" s="111" t="s">
        <v>167</v>
      </c>
      <c r="C104" s="86" t="s">
        <v>225</v>
      </c>
      <c r="D104" s="29">
        <v>131797</v>
      </c>
      <c r="E104" s="29">
        <f t="shared" si="19"/>
        <v>187530.23602597596</v>
      </c>
      <c r="F104" s="29">
        <v>89967</v>
      </c>
      <c r="G104" s="29">
        <f t="shared" si="19"/>
        <v>128011.5081872044</v>
      </c>
      <c r="H104" s="29">
        <v>20707</v>
      </c>
      <c r="I104" s="29">
        <f t="shared" si="21"/>
        <v>29463.406582774147</v>
      </c>
      <c r="J104" s="29">
        <v>8888</v>
      </c>
      <c r="K104" s="29">
        <f t="shared" si="22"/>
        <v>12646.48465290465</v>
      </c>
      <c r="L104" s="29">
        <v>12235</v>
      </c>
      <c r="M104" s="29">
        <f t="shared" si="23"/>
        <v>17408.836603092754</v>
      </c>
      <c r="N104" s="29">
        <v>2975</v>
      </c>
      <c r="O104" s="29">
        <f t="shared" si="24"/>
        <v>4233.0436366326885</v>
      </c>
      <c r="P104" s="29">
        <v>2975</v>
      </c>
      <c r="Q104" s="29">
        <f t="shared" si="25"/>
        <v>4233.0436366326885</v>
      </c>
      <c r="R104" s="29">
        <v>0</v>
      </c>
      <c r="S104" s="29">
        <f t="shared" si="26"/>
        <v>0</v>
      </c>
    </row>
    <row r="105" spans="1:19" ht="12.75">
      <c r="A105" s="84">
        <v>23</v>
      </c>
      <c r="B105" s="111" t="s">
        <v>169</v>
      </c>
      <c r="C105" s="86" t="s">
        <v>226</v>
      </c>
      <c r="D105" s="29">
        <v>115558</v>
      </c>
      <c r="E105" s="29">
        <f t="shared" si="19"/>
        <v>164424.22069310932</v>
      </c>
      <c r="F105" s="29">
        <v>79055</v>
      </c>
      <c r="G105" s="29">
        <f t="shared" si="19"/>
        <v>112485.13098957889</v>
      </c>
      <c r="H105" s="29">
        <v>17496</v>
      </c>
      <c r="I105" s="29">
        <f t="shared" si="21"/>
        <v>24894.565198832108</v>
      </c>
      <c r="J105" s="29">
        <v>6547</v>
      </c>
      <c r="K105" s="29">
        <f t="shared" si="22"/>
        <v>9315.54174421318</v>
      </c>
      <c r="L105" s="29">
        <v>12460</v>
      </c>
      <c r="M105" s="29">
        <f t="shared" si="23"/>
        <v>17728.98276048514</v>
      </c>
      <c r="N105" s="29">
        <v>2925</v>
      </c>
      <c r="O105" s="29">
        <f t="shared" si="24"/>
        <v>4161.900046101046</v>
      </c>
      <c r="P105" s="29">
        <v>2925</v>
      </c>
      <c r="Q105" s="29">
        <f t="shared" si="25"/>
        <v>4161.900046101046</v>
      </c>
      <c r="R105" s="29">
        <v>0</v>
      </c>
      <c r="S105" s="29">
        <f t="shared" si="26"/>
        <v>0</v>
      </c>
    </row>
    <row r="106" spans="1:19" ht="12.75">
      <c r="A106" s="84">
        <v>24</v>
      </c>
      <c r="B106" s="111" t="s">
        <v>179</v>
      </c>
      <c r="C106" s="86" t="s">
        <v>227</v>
      </c>
      <c r="D106" s="29">
        <v>261176</v>
      </c>
      <c r="E106" s="29">
        <f t="shared" si="19"/>
        <v>371619.9680138417</v>
      </c>
      <c r="F106" s="29">
        <v>111726</v>
      </c>
      <c r="G106" s="29">
        <f t="shared" si="19"/>
        <v>158971.7759147643</v>
      </c>
      <c r="H106" s="29">
        <v>25388</v>
      </c>
      <c r="I106" s="29">
        <f t="shared" si="21"/>
        <v>36123.869528346455</v>
      </c>
      <c r="J106" s="29">
        <v>21668</v>
      </c>
      <c r="K106" s="29">
        <f t="shared" si="22"/>
        <v>30830.786392792303</v>
      </c>
      <c r="L106" s="29">
        <v>102394</v>
      </c>
      <c r="M106" s="29">
        <f t="shared" si="23"/>
        <v>145693.53617793866</v>
      </c>
      <c r="N106" s="29">
        <v>11751</v>
      </c>
      <c r="O106" s="29">
        <f t="shared" si="24"/>
        <v>16720.16664674646</v>
      </c>
      <c r="P106" s="29">
        <v>11751</v>
      </c>
      <c r="Q106" s="29">
        <f t="shared" si="25"/>
        <v>16720.16664674646</v>
      </c>
      <c r="R106" s="29">
        <v>0</v>
      </c>
      <c r="S106" s="29">
        <f t="shared" si="26"/>
        <v>0</v>
      </c>
    </row>
    <row r="107" spans="1:19" ht="12.75">
      <c r="A107" s="84">
        <v>25</v>
      </c>
      <c r="B107" s="111" t="s">
        <v>185</v>
      </c>
      <c r="C107" s="86" t="s">
        <v>228</v>
      </c>
      <c r="D107" s="29">
        <v>334571</v>
      </c>
      <c r="E107" s="29">
        <f t="shared" si="19"/>
        <v>476051.6445552387</v>
      </c>
      <c r="F107" s="29">
        <v>216783</v>
      </c>
      <c r="G107" s="29">
        <f t="shared" si="19"/>
        <v>308454.4197244182</v>
      </c>
      <c r="H107" s="29">
        <v>48755</v>
      </c>
      <c r="I107" s="29">
        <f t="shared" si="21"/>
        <v>69372.11512740394</v>
      </c>
      <c r="J107" s="29">
        <v>38712</v>
      </c>
      <c r="K107" s="29">
        <f t="shared" si="22"/>
        <v>55082.21353321837</v>
      </c>
      <c r="L107" s="29">
        <v>30321</v>
      </c>
      <c r="M107" s="29">
        <f t="shared" si="23"/>
        <v>43142.89617019823</v>
      </c>
      <c r="N107" s="29">
        <v>6305</v>
      </c>
      <c r="O107" s="29">
        <f t="shared" si="24"/>
        <v>8971.206766040033</v>
      </c>
      <c r="P107" s="29">
        <v>6305</v>
      </c>
      <c r="Q107" s="29">
        <f t="shared" si="25"/>
        <v>8971.206766040033</v>
      </c>
      <c r="R107" s="29">
        <v>0</v>
      </c>
      <c r="S107" s="29">
        <f t="shared" si="26"/>
        <v>0</v>
      </c>
    </row>
    <row r="108" spans="1:19" ht="12.75">
      <c r="A108" s="84">
        <v>26</v>
      </c>
      <c r="B108" s="111" t="s">
        <v>185</v>
      </c>
      <c r="C108" s="86" t="s">
        <v>229</v>
      </c>
      <c r="D108" s="29">
        <v>452673</v>
      </c>
      <c r="E108" s="29">
        <f t="shared" si="19"/>
        <v>644095.651134598</v>
      </c>
      <c r="F108" s="29">
        <v>278004</v>
      </c>
      <c r="G108" s="29">
        <f t="shared" si="19"/>
        <v>395564.0548431711</v>
      </c>
      <c r="H108" s="29">
        <v>65283</v>
      </c>
      <c r="I108" s="29">
        <f t="shared" si="21"/>
        <v>92889.34041354347</v>
      </c>
      <c r="J108" s="29">
        <v>41455</v>
      </c>
      <c r="K108" s="29">
        <f t="shared" si="22"/>
        <v>58985.150909784235</v>
      </c>
      <c r="L108" s="29">
        <v>67931</v>
      </c>
      <c r="M108" s="29">
        <f t="shared" si="23"/>
        <v>96657.10496809921</v>
      </c>
      <c r="N108" s="29">
        <v>12297</v>
      </c>
      <c r="O108" s="29">
        <f t="shared" si="24"/>
        <v>17497.05465535199</v>
      </c>
      <c r="P108" s="29">
        <v>12297</v>
      </c>
      <c r="Q108" s="29">
        <f t="shared" si="25"/>
        <v>17497.05465535199</v>
      </c>
      <c r="R108" s="29">
        <v>0</v>
      </c>
      <c r="S108" s="29">
        <f t="shared" si="26"/>
        <v>0</v>
      </c>
    </row>
    <row r="109" spans="1:19" ht="12.75">
      <c r="A109" s="84">
        <v>27</v>
      </c>
      <c r="B109" s="111" t="s">
        <v>193</v>
      </c>
      <c r="C109" s="86" t="s">
        <v>230</v>
      </c>
      <c r="D109" s="29">
        <v>182664</v>
      </c>
      <c r="E109" s="29">
        <f t="shared" si="19"/>
        <v>259907.45641743645</v>
      </c>
      <c r="F109" s="29">
        <v>121227</v>
      </c>
      <c r="G109" s="29">
        <f t="shared" si="19"/>
        <v>172490.48098758687</v>
      </c>
      <c r="H109" s="29">
        <v>27090</v>
      </c>
      <c r="I109" s="29">
        <f t="shared" si="21"/>
        <v>38545.59735004354</v>
      </c>
      <c r="J109" s="29">
        <v>14105</v>
      </c>
      <c r="K109" s="29">
        <f t="shared" si="22"/>
        <v>20069.60688897616</v>
      </c>
      <c r="L109" s="29">
        <v>20242</v>
      </c>
      <c r="M109" s="29">
        <f t="shared" si="23"/>
        <v>28801.771190829877</v>
      </c>
      <c r="N109" s="29">
        <v>3720</v>
      </c>
      <c r="O109" s="29">
        <f t="shared" si="24"/>
        <v>5293.083135554151</v>
      </c>
      <c r="P109" s="29">
        <v>3720</v>
      </c>
      <c r="Q109" s="29">
        <f t="shared" si="25"/>
        <v>5293.083135554151</v>
      </c>
      <c r="R109" s="29">
        <v>0</v>
      </c>
      <c r="S109" s="29">
        <f t="shared" si="26"/>
        <v>0</v>
      </c>
    </row>
    <row r="110" spans="1:19" ht="12.75">
      <c r="A110" s="84">
        <v>28</v>
      </c>
      <c r="B110" s="111" t="s">
        <v>196</v>
      </c>
      <c r="C110" s="86" t="s">
        <v>231</v>
      </c>
      <c r="D110" s="29">
        <v>270727</v>
      </c>
      <c r="E110" s="29">
        <f t="shared" si="19"/>
        <v>385209.81667719595</v>
      </c>
      <c r="F110" s="29">
        <v>178617</v>
      </c>
      <c r="G110" s="29">
        <f t="shared" si="19"/>
        <v>254149.09419980535</v>
      </c>
      <c r="H110" s="29">
        <v>41793</v>
      </c>
      <c r="I110" s="29">
        <f t="shared" si="21"/>
        <v>59466.08158177813</v>
      </c>
      <c r="J110" s="29">
        <v>29137</v>
      </c>
      <c r="K110" s="29">
        <f t="shared" si="22"/>
        <v>41458.21594640896</v>
      </c>
      <c r="L110" s="29">
        <v>21180</v>
      </c>
      <c r="M110" s="29">
        <f t="shared" si="23"/>
        <v>30136.424949203476</v>
      </c>
      <c r="N110" s="29">
        <v>12347</v>
      </c>
      <c r="O110" s="29">
        <f t="shared" si="24"/>
        <v>17568.198245883632</v>
      </c>
      <c r="P110" s="29">
        <v>12347</v>
      </c>
      <c r="Q110" s="29">
        <f t="shared" si="25"/>
        <v>17568.198245883632</v>
      </c>
      <c r="R110" s="29">
        <v>0</v>
      </c>
      <c r="S110" s="29">
        <f t="shared" si="26"/>
        <v>0</v>
      </c>
    </row>
    <row r="111" spans="1:19" ht="12.75">
      <c r="A111" s="84">
        <v>29</v>
      </c>
      <c r="B111" s="111" t="s">
        <v>198</v>
      </c>
      <c r="C111" s="86" t="s">
        <v>232</v>
      </c>
      <c r="D111" s="29">
        <v>185457</v>
      </c>
      <c r="E111" s="29">
        <f t="shared" si="19"/>
        <v>263881.53738453396</v>
      </c>
      <c r="F111" s="29">
        <v>121122</v>
      </c>
      <c r="G111" s="29">
        <f t="shared" si="19"/>
        <v>172341.07944747043</v>
      </c>
      <c r="H111" s="29">
        <v>27434</v>
      </c>
      <c r="I111" s="29">
        <f t="shared" si="21"/>
        <v>39035.06525290124</v>
      </c>
      <c r="J111" s="29">
        <v>11128</v>
      </c>
      <c r="K111" s="29">
        <f t="shared" si="22"/>
        <v>15833.717508722204</v>
      </c>
      <c r="L111" s="29">
        <v>25773</v>
      </c>
      <c r="M111" s="29">
        <f t="shared" si="23"/>
        <v>36671.6751754401</v>
      </c>
      <c r="N111" s="29">
        <v>3781</v>
      </c>
      <c r="O111" s="29">
        <f t="shared" si="24"/>
        <v>5379.878316002755</v>
      </c>
      <c r="P111" s="29">
        <v>3781</v>
      </c>
      <c r="Q111" s="29">
        <f t="shared" si="25"/>
        <v>5379.878316002755</v>
      </c>
      <c r="R111" s="29">
        <v>0</v>
      </c>
      <c r="S111" s="29">
        <f t="shared" si="26"/>
        <v>0</v>
      </c>
    </row>
    <row r="112" spans="1:19" ht="12.75">
      <c r="A112" s="84">
        <v>30</v>
      </c>
      <c r="B112" s="111" t="s">
        <v>200</v>
      </c>
      <c r="C112" s="86" t="s">
        <v>233</v>
      </c>
      <c r="D112" s="29">
        <v>374984</v>
      </c>
      <c r="E112" s="29">
        <f t="shared" si="19"/>
        <v>533554.1630383435</v>
      </c>
      <c r="F112" s="29">
        <v>227873</v>
      </c>
      <c r="G112" s="29">
        <f t="shared" si="19"/>
        <v>324234.06810433633</v>
      </c>
      <c r="H112" s="29">
        <v>51885</v>
      </c>
      <c r="I112" s="29">
        <f t="shared" si="21"/>
        <v>73825.70389468472</v>
      </c>
      <c r="J112" s="29">
        <v>48411</v>
      </c>
      <c r="K112" s="29">
        <f t="shared" si="22"/>
        <v>68882.64722454625</v>
      </c>
      <c r="L112" s="29">
        <v>46815</v>
      </c>
      <c r="M112" s="29">
        <f t="shared" si="23"/>
        <v>66611.74381477624</v>
      </c>
      <c r="N112" s="29">
        <v>11217</v>
      </c>
      <c r="O112" s="29">
        <f t="shared" si="24"/>
        <v>15960.353099868527</v>
      </c>
      <c r="P112" s="29">
        <v>11217</v>
      </c>
      <c r="Q112" s="29">
        <f t="shared" si="25"/>
        <v>15960.353099868527</v>
      </c>
      <c r="R112" s="29">
        <v>0</v>
      </c>
      <c r="S112" s="29">
        <f t="shared" si="26"/>
        <v>0</v>
      </c>
    </row>
    <row r="113" spans="1:19" ht="12.75">
      <c r="A113" s="84">
        <v>31</v>
      </c>
      <c r="B113" s="111" t="s">
        <v>234</v>
      </c>
      <c r="C113" s="86" t="s">
        <v>235</v>
      </c>
      <c r="D113" s="29">
        <v>140986</v>
      </c>
      <c r="E113" s="29">
        <f t="shared" si="19"/>
        <v>200605.00509388107</v>
      </c>
      <c r="F113" s="29">
        <v>98827</v>
      </c>
      <c r="G113" s="29">
        <f t="shared" si="19"/>
        <v>140618.15242941133</v>
      </c>
      <c r="H113" s="29">
        <v>22447</v>
      </c>
      <c r="I113" s="29">
        <f t="shared" si="21"/>
        <v>31939.203533275282</v>
      </c>
      <c r="J113" s="29">
        <v>7419</v>
      </c>
      <c r="K113" s="29">
        <f t="shared" si="22"/>
        <v>10556.285963085014</v>
      </c>
      <c r="L113" s="29">
        <v>12293</v>
      </c>
      <c r="M113" s="29">
        <f t="shared" si="23"/>
        <v>17491.36316810946</v>
      </c>
      <c r="N113" s="29">
        <v>3274</v>
      </c>
      <c r="O113" s="29">
        <f t="shared" si="24"/>
        <v>4658.482308011907</v>
      </c>
      <c r="P113" s="29">
        <v>3274</v>
      </c>
      <c r="Q113" s="29">
        <f t="shared" si="25"/>
        <v>4658.482308011907</v>
      </c>
      <c r="R113" s="29">
        <v>0</v>
      </c>
      <c r="S113" s="29">
        <f t="shared" si="26"/>
        <v>0</v>
      </c>
    </row>
    <row r="114" spans="1:19" s="114" customFormat="1" ht="15">
      <c r="A114" s="112">
        <v>31</v>
      </c>
      <c r="B114" s="113"/>
      <c r="C114" s="89" t="s">
        <v>236</v>
      </c>
      <c r="D114" s="89">
        <f aca="true" t="shared" si="27" ref="D114:R114">(D83+D84+D85+D86+D87+D88+D89+D90+D91+D92+D93+D94+D95+D96+D97+D98+D99+D100+D101+D102+D103+D104+D105+D106+D107+D108+D109+D110+D111+D112+D113)</f>
        <v>7251335</v>
      </c>
      <c r="E114" s="29">
        <f t="shared" si="19"/>
        <v>10317720.16095526</v>
      </c>
      <c r="F114" s="89">
        <f t="shared" si="27"/>
        <v>4384597</v>
      </c>
      <c r="G114" s="29">
        <f t="shared" si="19"/>
        <v>6238719.472285303</v>
      </c>
      <c r="H114" s="89">
        <f t="shared" si="27"/>
        <v>1021974</v>
      </c>
      <c r="I114" s="29">
        <f t="shared" si="21"/>
        <v>1454137.9957996823</v>
      </c>
      <c r="J114" s="89">
        <f t="shared" si="27"/>
        <v>733912</v>
      </c>
      <c r="K114" s="29">
        <f t="shared" si="22"/>
        <v>1044262.6962851663</v>
      </c>
      <c r="L114" s="89">
        <f t="shared" si="27"/>
        <v>1110852</v>
      </c>
      <c r="M114" s="29">
        <f t="shared" si="23"/>
        <v>1580599.9965851076</v>
      </c>
      <c r="N114" s="89">
        <f t="shared" si="27"/>
        <v>170389</v>
      </c>
      <c r="O114" s="29">
        <f t="shared" si="24"/>
        <v>242441.70494191837</v>
      </c>
      <c r="P114" s="89">
        <f t="shared" si="27"/>
        <v>170389</v>
      </c>
      <c r="Q114" s="29">
        <f t="shared" si="25"/>
        <v>242441.70494191837</v>
      </c>
      <c r="R114" s="89">
        <f t="shared" si="27"/>
        <v>0</v>
      </c>
      <c r="S114" s="29">
        <f t="shared" si="26"/>
        <v>0</v>
      </c>
    </row>
    <row r="115" spans="1:19" ht="12.75">
      <c r="A115" s="165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7"/>
    </row>
    <row r="116" spans="1:19" s="114" customFormat="1" ht="15">
      <c r="A116" s="115">
        <v>106</v>
      </c>
      <c r="B116" s="113"/>
      <c r="C116" s="116" t="s">
        <v>237</v>
      </c>
      <c r="D116" s="116">
        <f aca="true" t="shared" si="28" ref="D116:R116">(D81+D114)</f>
        <v>14806488.04</v>
      </c>
      <c r="E116" s="29">
        <f t="shared" si="19"/>
        <v>21067734.446588237</v>
      </c>
      <c r="F116" s="116">
        <f t="shared" si="28"/>
        <v>8702703.39</v>
      </c>
      <c r="G116" s="29">
        <f t="shared" si="19"/>
        <v>12382831.329929825</v>
      </c>
      <c r="H116" s="116">
        <f t="shared" si="28"/>
        <v>2030137.1800000002</v>
      </c>
      <c r="I116" s="29">
        <f>H116/$E$4</f>
        <v>2888624.965139641</v>
      </c>
      <c r="J116" s="116">
        <f t="shared" si="28"/>
        <v>1792221.63</v>
      </c>
      <c r="K116" s="29">
        <f>J116/$E$4</f>
        <v>2550101.6357334335</v>
      </c>
      <c r="L116" s="116">
        <f t="shared" si="28"/>
        <v>2281425.84</v>
      </c>
      <c r="M116" s="29">
        <f>L116/$E$4</f>
        <v>3246176.5157853398</v>
      </c>
      <c r="N116" s="116">
        <f t="shared" si="28"/>
        <v>704851</v>
      </c>
      <c r="O116" s="29">
        <f>N116/$E$4</f>
        <v>1002912.6185963654</v>
      </c>
      <c r="P116" s="116">
        <f t="shared" si="28"/>
        <v>680539</v>
      </c>
      <c r="Q116" s="29">
        <f>P116/$E$4</f>
        <v>968319.7591362599</v>
      </c>
      <c r="R116" s="116">
        <f t="shared" si="28"/>
        <v>24312</v>
      </c>
      <c r="S116" s="29">
        <f>R116/$E$4</f>
        <v>34592.85946010552</v>
      </c>
    </row>
  </sheetData>
  <sheetProtection password="CE88" sheet="1" objects="1" scenarios="1"/>
  <mergeCells count="13">
    <mergeCell ref="H2:I2"/>
    <mergeCell ref="J2:K2"/>
    <mergeCell ref="L2:M2"/>
    <mergeCell ref="N2:O2"/>
    <mergeCell ref="P2:Q2"/>
    <mergeCell ref="R2:S2"/>
    <mergeCell ref="A115:S115"/>
    <mergeCell ref="A82:S82"/>
    <mergeCell ref="A1:A2"/>
    <mergeCell ref="B1:B2"/>
    <mergeCell ref="C1:C2"/>
    <mergeCell ref="D2:E2"/>
    <mergeCell ref="F2:G2"/>
  </mergeCells>
  <printOptions horizontalCentered="1"/>
  <pageMargins left="0.5511811023622047" right="0.5511811023622047" top="0.5905511811023623" bottom="0.3937007874015748" header="0.31496062992125984" footer="0"/>
  <pageSetup horizontalDpi="600" verticalDpi="600" orientation="landscape" paperSize="9" r:id="rId1"/>
  <headerFooter alignWithMargins="0">
    <oddHeader>&amp;C&amp;"Arial,Bold Italic"&amp;12 8.1.a.Institūcijas pārējām vajadzībām izlietotie līdzekļi un kapitālieguldījumi</oddHeader>
    <oddFooter>&amp;L&amp;"Arial,Italic"&amp;8SPP SIA daļa
&amp;D&amp;R
&amp;"Arial,Italic"&amp;8&amp;P+51&amp;"Arial,Regular"&amp;10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" sqref="A1:M114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4" max="4" width="11.7109375" style="0" customWidth="1"/>
    <col min="5" max="5" width="11.7109375" style="176" customWidth="1"/>
    <col min="6" max="6" width="12.140625" style="0" customWidth="1"/>
    <col min="7" max="7" width="12.140625" style="176" customWidth="1"/>
    <col min="8" max="8" width="11.28125" style="0" customWidth="1"/>
    <col min="9" max="9" width="11.28125" style="176" customWidth="1"/>
    <col min="10" max="10" width="14.421875" style="0" customWidth="1"/>
    <col min="11" max="11" width="14.421875" style="176" customWidth="1"/>
    <col min="12" max="12" width="13.28125" style="0" customWidth="1"/>
    <col min="13" max="13" width="9.140625" style="176" customWidth="1"/>
  </cols>
  <sheetData>
    <row r="1" spans="1:13" s="22" customFormat="1" ht="19.5" customHeight="1">
      <c r="A1" s="187" t="s">
        <v>84</v>
      </c>
      <c r="B1" s="187" t="s">
        <v>85</v>
      </c>
      <c r="C1" s="187" t="s">
        <v>86</v>
      </c>
      <c r="D1" s="36" t="s">
        <v>480</v>
      </c>
      <c r="E1" s="174"/>
      <c r="F1" s="36" t="s">
        <v>481</v>
      </c>
      <c r="G1" s="174"/>
      <c r="H1" s="36" t="s">
        <v>482</v>
      </c>
      <c r="I1" s="174"/>
      <c r="J1" s="36" t="s">
        <v>483</v>
      </c>
      <c r="K1" s="174"/>
      <c r="L1" s="36" t="s">
        <v>484</v>
      </c>
      <c r="M1" s="177"/>
    </row>
    <row r="2" spans="1:13" ht="70.5" customHeight="1">
      <c r="A2" s="188"/>
      <c r="B2" s="188"/>
      <c r="C2" s="188"/>
      <c r="D2" s="164" t="s">
        <v>485</v>
      </c>
      <c r="E2" s="164"/>
      <c r="F2" s="164" t="s">
        <v>486</v>
      </c>
      <c r="G2" s="164"/>
      <c r="H2" s="164" t="s">
        <v>487</v>
      </c>
      <c r="I2" s="164"/>
      <c r="J2" s="164" t="s">
        <v>488</v>
      </c>
      <c r="K2" s="164"/>
      <c r="L2" s="164" t="s">
        <v>489</v>
      </c>
      <c r="M2" s="164"/>
    </row>
    <row r="3" spans="1:13" ht="12.75">
      <c r="A3" s="28"/>
      <c r="B3" s="28"/>
      <c r="C3" s="28"/>
      <c r="D3" s="28" t="s">
        <v>464</v>
      </c>
      <c r="E3" s="152" t="s">
        <v>629</v>
      </c>
      <c r="F3" s="28" t="s">
        <v>464</v>
      </c>
      <c r="G3" s="152" t="s">
        <v>629</v>
      </c>
      <c r="H3" s="28" t="s">
        <v>464</v>
      </c>
      <c r="I3" s="152" t="s">
        <v>629</v>
      </c>
      <c r="J3" s="28" t="s">
        <v>464</v>
      </c>
      <c r="K3" s="152" t="s">
        <v>629</v>
      </c>
      <c r="L3" s="28" t="s">
        <v>464</v>
      </c>
      <c r="M3" s="152" t="s">
        <v>629</v>
      </c>
    </row>
    <row r="4" spans="1:13" ht="12.75" hidden="1">
      <c r="A4" s="28"/>
      <c r="B4" s="28"/>
      <c r="C4" s="28"/>
      <c r="D4" s="28"/>
      <c r="E4" s="152">
        <v>0.702804</v>
      </c>
      <c r="F4" s="28"/>
      <c r="G4" s="152"/>
      <c r="H4" s="28"/>
      <c r="I4" s="152"/>
      <c r="J4" s="28"/>
      <c r="K4" s="152"/>
      <c r="L4" s="28"/>
      <c r="M4" s="152"/>
    </row>
    <row r="5" spans="1:13" s="119" customFormat="1" ht="12">
      <c r="A5" s="65" t="s">
        <v>92</v>
      </c>
      <c r="B5" s="65" t="s">
        <v>93</v>
      </c>
      <c r="C5" s="65" t="s">
        <v>94</v>
      </c>
      <c r="D5" s="65" t="s">
        <v>95</v>
      </c>
      <c r="E5" s="175"/>
      <c r="F5" s="65" t="s">
        <v>96</v>
      </c>
      <c r="G5" s="175"/>
      <c r="H5" s="65" t="s">
        <v>97</v>
      </c>
      <c r="I5" s="175"/>
      <c r="J5" s="65" t="s">
        <v>250</v>
      </c>
      <c r="K5" s="175"/>
      <c r="L5" s="65" t="s">
        <v>251</v>
      </c>
      <c r="M5" s="178"/>
    </row>
    <row r="6" spans="1:13" ht="12.75">
      <c r="A6" s="28">
        <v>1</v>
      </c>
      <c r="B6" s="28" t="s">
        <v>98</v>
      </c>
      <c r="C6" s="28" t="s">
        <v>99</v>
      </c>
      <c r="D6" s="28">
        <v>160.92</v>
      </c>
      <c r="E6" s="152">
        <f>D6/$E$4</f>
        <v>228.96853176703604</v>
      </c>
      <c r="F6" s="28">
        <v>0.97</v>
      </c>
      <c r="G6" s="152">
        <f>F6/$E$4</f>
        <v>1.3801856563138513</v>
      </c>
      <c r="H6" s="28">
        <v>0.14</v>
      </c>
      <c r="I6" s="152">
        <f aca="true" t="shared" si="0" ref="I6:I37">H6/$E$4</f>
        <v>0.19920205348859713</v>
      </c>
      <c r="J6" s="28">
        <v>2.43</v>
      </c>
      <c r="K6" s="152">
        <f aca="true" t="shared" si="1" ref="K6:K37">J6/$E$4</f>
        <v>3.4575784998377928</v>
      </c>
      <c r="L6" s="28">
        <v>0.62</v>
      </c>
      <c r="M6" s="152">
        <f aca="true" t="shared" si="2" ref="M6:M37">L6/$E$4</f>
        <v>0.8821805225923586</v>
      </c>
    </row>
    <row r="7" spans="1:13" ht="12.75">
      <c r="A7" s="28">
        <v>2</v>
      </c>
      <c r="B7" s="28" t="s">
        <v>100</v>
      </c>
      <c r="C7" s="28" t="s">
        <v>101</v>
      </c>
      <c r="D7" s="28">
        <v>159.65</v>
      </c>
      <c r="E7" s="152">
        <f aca="true" t="shared" si="3" ref="E7:G70">D7/$E$4</f>
        <v>227.16148456753234</v>
      </c>
      <c r="F7" s="28">
        <v>0.94</v>
      </c>
      <c r="G7" s="152">
        <f t="shared" si="3"/>
        <v>1.3374995019948663</v>
      </c>
      <c r="H7" s="28">
        <v>0.07</v>
      </c>
      <c r="I7" s="152">
        <f t="shared" si="0"/>
        <v>0.09960102674429856</v>
      </c>
      <c r="J7" s="28">
        <v>1.28</v>
      </c>
      <c r="K7" s="152">
        <f t="shared" si="1"/>
        <v>1.8212759176100308</v>
      </c>
      <c r="L7" s="28">
        <v>8.46</v>
      </c>
      <c r="M7" s="152">
        <f t="shared" si="2"/>
        <v>12.037495517953799</v>
      </c>
    </row>
    <row r="8" spans="1:13" ht="12.75">
      <c r="A8" s="28">
        <v>3</v>
      </c>
      <c r="B8" s="28" t="s">
        <v>100</v>
      </c>
      <c r="C8" s="28" t="s">
        <v>102</v>
      </c>
      <c r="D8" s="28">
        <v>192.31</v>
      </c>
      <c r="E8" s="152">
        <f t="shared" si="3"/>
        <v>273.6324779028008</v>
      </c>
      <c r="F8" s="28">
        <v>1.02</v>
      </c>
      <c r="G8" s="152">
        <f t="shared" si="3"/>
        <v>1.4513292468454932</v>
      </c>
      <c r="H8" s="28">
        <v>0.11</v>
      </c>
      <c r="I8" s="152">
        <f t="shared" si="0"/>
        <v>0.156515899169612</v>
      </c>
      <c r="J8" s="28">
        <v>1.6</v>
      </c>
      <c r="K8" s="152">
        <f t="shared" si="1"/>
        <v>2.2765948970125387</v>
      </c>
      <c r="L8" s="28">
        <v>0.88</v>
      </c>
      <c r="M8" s="152">
        <f t="shared" si="2"/>
        <v>1.252127193356896</v>
      </c>
    </row>
    <row r="9" spans="1:13" ht="12.75">
      <c r="A9" s="28">
        <v>4</v>
      </c>
      <c r="B9" s="28" t="s">
        <v>100</v>
      </c>
      <c r="C9" s="28" t="s">
        <v>103</v>
      </c>
      <c r="D9" s="28">
        <v>155.01</v>
      </c>
      <c r="E9" s="152">
        <f t="shared" si="3"/>
        <v>220.55935936619596</v>
      </c>
      <c r="F9" s="28">
        <v>1.11</v>
      </c>
      <c r="G9" s="152">
        <f t="shared" si="3"/>
        <v>1.5793877098024487</v>
      </c>
      <c r="H9" s="28">
        <v>0.08</v>
      </c>
      <c r="I9" s="152">
        <f t="shared" si="0"/>
        <v>0.11382974485062693</v>
      </c>
      <c r="J9" s="28">
        <v>0.14</v>
      </c>
      <c r="K9" s="152">
        <f t="shared" si="1"/>
        <v>0.19920205348859713</v>
      </c>
      <c r="L9" s="28">
        <v>2.46</v>
      </c>
      <c r="M9" s="152">
        <f t="shared" si="2"/>
        <v>3.5002646541567777</v>
      </c>
    </row>
    <row r="10" spans="1:13" ht="12.75">
      <c r="A10" s="28">
        <v>5</v>
      </c>
      <c r="B10" s="28" t="s">
        <v>104</v>
      </c>
      <c r="C10" s="28" t="s">
        <v>105</v>
      </c>
      <c r="D10" s="28">
        <v>157.49</v>
      </c>
      <c r="E10" s="152">
        <f t="shared" si="3"/>
        <v>224.08808145656542</v>
      </c>
      <c r="F10" s="28">
        <v>1.22</v>
      </c>
      <c r="G10" s="152">
        <f t="shared" si="3"/>
        <v>1.7359036089720605</v>
      </c>
      <c r="H10" s="28">
        <v>0.2</v>
      </c>
      <c r="I10" s="152">
        <f t="shared" si="0"/>
        <v>0.28457436212656734</v>
      </c>
      <c r="J10" s="28">
        <v>3.64</v>
      </c>
      <c r="K10" s="152">
        <f t="shared" si="1"/>
        <v>5.179253390703525</v>
      </c>
      <c r="L10" s="28">
        <v>1.93</v>
      </c>
      <c r="M10" s="152">
        <f t="shared" si="2"/>
        <v>2.746142594521374</v>
      </c>
    </row>
    <row r="11" spans="1:13" ht="12.75">
      <c r="A11" s="28">
        <v>6</v>
      </c>
      <c r="B11" s="28" t="s">
        <v>106</v>
      </c>
      <c r="C11" s="28" t="s">
        <v>107</v>
      </c>
      <c r="D11" s="28">
        <v>178.25</v>
      </c>
      <c r="E11" s="152">
        <f t="shared" si="3"/>
        <v>253.62690024530312</v>
      </c>
      <c r="F11" s="28">
        <v>1.48</v>
      </c>
      <c r="G11" s="152">
        <f t="shared" si="3"/>
        <v>2.105850279736598</v>
      </c>
      <c r="H11" s="28">
        <v>0.13</v>
      </c>
      <c r="I11" s="152">
        <f t="shared" si="0"/>
        <v>0.18497333538226876</v>
      </c>
      <c r="J11" s="28">
        <v>1.45</v>
      </c>
      <c r="K11" s="152">
        <f t="shared" si="1"/>
        <v>2.0631641254176127</v>
      </c>
      <c r="L11" s="28">
        <v>4.16</v>
      </c>
      <c r="M11" s="152">
        <f t="shared" si="2"/>
        <v>5.9191467322326</v>
      </c>
    </row>
    <row r="12" spans="1:13" ht="12.75">
      <c r="A12" s="28">
        <v>7</v>
      </c>
      <c r="B12" s="28" t="s">
        <v>106</v>
      </c>
      <c r="C12" s="28" t="s">
        <v>108</v>
      </c>
      <c r="D12" s="28">
        <v>174.91</v>
      </c>
      <c r="E12" s="152">
        <f t="shared" si="3"/>
        <v>248.87450839778944</v>
      </c>
      <c r="F12" s="28">
        <v>1.61</v>
      </c>
      <c r="G12" s="152">
        <f t="shared" si="3"/>
        <v>2.290823615118867</v>
      </c>
      <c r="H12" s="28">
        <v>0.18</v>
      </c>
      <c r="I12" s="152">
        <f t="shared" si="0"/>
        <v>0.25611692591391055</v>
      </c>
      <c r="J12" s="28">
        <v>1.8</v>
      </c>
      <c r="K12" s="152">
        <f t="shared" si="1"/>
        <v>2.5611692591391058</v>
      </c>
      <c r="L12" s="28">
        <v>4.59</v>
      </c>
      <c r="M12" s="152">
        <f t="shared" si="2"/>
        <v>6.530981610804719</v>
      </c>
    </row>
    <row r="13" spans="1:13" ht="12.75">
      <c r="A13" s="28">
        <v>8</v>
      </c>
      <c r="B13" s="28" t="s">
        <v>106</v>
      </c>
      <c r="C13" s="28" t="s">
        <v>109</v>
      </c>
      <c r="D13" s="28">
        <v>199.75</v>
      </c>
      <c r="E13" s="152">
        <f t="shared" si="3"/>
        <v>284.21864417390907</v>
      </c>
      <c r="F13" s="28">
        <v>1.49</v>
      </c>
      <c r="G13" s="152">
        <f t="shared" si="3"/>
        <v>2.1200789978429264</v>
      </c>
      <c r="H13" s="28">
        <v>0.13</v>
      </c>
      <c r="I13" s="152">
        <f t="shared" si="0"/>
        <v>0.18497333538226876</v>
      </c>
      <c r="J13" s="28">
        <v>0.87</v>
      </c>
      <c r="K13" s="152">
        <f t="shared" si="1"/>
        <v>1.2378984752505677</v>
      </c>
      <c r="L13" s="28">
        <v>4.18</v>
      </c>
      <c r="M13" s="152">
        <f t="shared" si="2"/>
        <v>5.947604168445256</v>
      </c>
    </row>
    <row r="14" spans="1:13" ht="12.75">
      <c r="A14" s="28">
        <v>9</v>
      </c>
      <c r="B14" s="28" t="s">
        <v>106</v>
      </c>
      <c r="C14" s="28" t="s">
        <v>110</v>
      </c>
      <c r="D14" s="28">
        <v>228.94</v>
      </c>
      <c r="E14" s="152">
        <f t="shared" si="3"/>
        <v>325.75227232628157</v>
      </c>
      <c r="F14" s="28">
        <v>1.3</v>
      </c>
      <c r="G14" s="152">
        <f t="shared" si="3"/>
        <v>1.8497333538226874</v>
      </c>
      <c r="H14" s="28">
        <v>0.31</v>
      </c>
      <c r="I14" s="152">
        <f t="shared" si="0"/>
        <v>0.4410902612961793</v>
      </c>
      <c r="J14" s="28">
        <v>1.47</v>
      </c>
      <c r="K14" s="152">
        <f t="shared" si="1"/>
        <v>2.09162156163027</v>
      </c>
      <c r="L14" s="28">
        <v>5.06</v>
      </c>
      <c r="M14" s="152">
        <f t="shared" si="2"/>
        <v>7.199731361802153</v>
      </c>
    </row>
    <row r="15" spans="1:13" ht="12.75">
      <c r="A15" s="28">
        <v>10</v>
      </c>
      <c r="B15" s="28" t="s">
        <v>106</v>
      </c>
      <c r="C15" s="28" t="s">
        <v>111</v>
      </c>
      <c r="D15" s="28">
        <v>170.47</v>
      </c>
      <c r="E15" s="152">
        <f t="shared" si="3"/>
        <v>242.55695755857963</v>
      </c>
      <c r="F15" s="28">
        <v>1.43</v>
      </c>
      <c r="G15" s="152">
        <f t="shared" si="3"/>
        <v>2.034706689204956</v>
      </c>
      <c r="H15" s="28">
        <v>0.13</v>
      </c>
      <c r="I15" s="152">
        <f t="shared" si="0"/>
        <v>0.18497333538226876</v>
      </c>
      <c r="J15" s="28">
        <v>0.5</v>
      </c>
      <c r="K15" s="152">
        <f t="shared" si="1"/>
        <v>0.7114359053164182</v>
      </c>
      <c r="L15" s="28">
        <v>15.06</v>
      </c>
      <c r="M15" s="152">
        <f t="shared" si="2"/>
        <v>21.42844946813052</v>
      </c>
    </row>
    <row r="16" spans="1:13" ht="12.75">
      <c r="A16" s="28">
        <v>11</v>
      </c>
      <c r="B16" s="28" t="s">
        <v>106</v>
      </c>
      <c r="C16" s="28" t="s">
        <v>112</v>
      </c>
      <c r="D16" s="28">
        <v>173.02</v>
      </c>
      <c r="E16" s="152">
        <f t="shared" si="3"/>
        <v>246.18528067569338</v>
      </c>
      <c r="F16" s="28">
        <v>1.16</v>
      </c>
      <c r="G16" s="152">
        <f t="shared" si="3"/>
        <v>1.6505313003340902</v>
      </c>
      <c r="H16" s="28">
        <v>0.07</v>
      </c>
      <c r="I16" s="152">
        <f t="shared" si="0"/>
        <v>0.09960102674429856</v>
      </c>
      <c r="J16" s="28">
        <v>0</v>
      </c>
      <c r="K16" s="152">
        <f t="shared" si="1"/>
        <v>0</v>
      </c>
      <c r="L16" s="28">
        <v>3.27</v>
      </c>
      <c r="M16" s="152">
        <f t="shared" si="2"/>
        <v>4.652790820769376</v>
      </c>
    </row>
    <row r="17" spans="1:13" ht="12.75">
      <c r="A17" s="28">
        <v>12</v>
      </c>
      <c r="B17" s="28" t="s">
        <v>113</v>
      </c>
      <c r="C17" s="28" t="s">
        <v>114</v>
      </c>
      <c r="D17" s="28">
        <v>125.39</v>
      </c>
      <c r="E17" s="152">
        <f t="shared" si="3"/>
        <v>178.41389633525137</v>
      </c>
      <c r="F17" s="28">
        <v>1.54</v>
      </c>
      <c r="G17" s="152">
        <f t="shared" si="3"/>
        <v>2.1912225883745684</v>
      </c>
      <c r="H17" s="28">
        <v>0.19</v>
      </c>
      <c r="I17" s="152">
        <f t="shared" si="0"/>
        <v>0.2703456440202389</v>
      </c>
      <c r="J17" s="28">
        <v>1.97</v>
      </c>
      <c r="K17" s="152">
        <f t="shared" si="1"/>
        <v>2.803057466946688</v>
      </c>
      <c r="L17" s="28">
        <v>0.83</v>
      </c>
      <c r="M17" s="152">
        <f t="shared" si="2"/>
        <v>1.1809836028252543</v>
      </c>
    </row>
    <row r="18" spans="1:13" ht="12.75">
      <c r="A18" s="28">
        <v>13</v>
      </c>
      <c r="B18" s="28" t="s">
        <v>115</v>
      </c>
      <c r="C18" s="28" t="s">
        <v>116</v>
      </c>
      <c r="D18" s="28">
        <v>190.93</v>
      </c>
      <c r="E18" s="152">
        <f t="shared" si="3"/>
        <v>271.6689148041275</v>
      </c>
      <c r="F18" s="28">
        <v>1.03</v>
      </c>
      <c r="G18" s="152">
        <f t="shared" si="3"/>
        <v>1.4655579649518216</v>
      </c>
      <c r="H18" s="28">
        <v>0.19</v>
      </c>
      <c r="I18" s="152">
        <f t="shared" si="0"/>
        <v>0.2703456440202389</v>
      </c>
      <c r="J18" s="28">
        <v>1.04</v>
      </c>
      <c r="K18" s="152">
        <f t="shared" si="1"/>
        <v>1.47978668305815</v>
      </c>
      <c r="L18" s="28">
        <v>8.93</v>
      </c>
      <c r="M18" s="152">
        <f t="shared" si="2"/>
        <v>12.70624526895123</v>
      </c>
    </row>
    <row r="19" spans="1:13" ht="12.75">
      <c r="A19" s="28">
        <v>14</v>
      </c>
      <c r="B19" s="28" t="s">
        <v>115</v>
      </c>
      <c r="C19" s="28" t="s">
        <v>117</v>
      </c>
      <c r="D19" s="28">
        <v>225.59</v>
      </c>
      <c r="E19" s="152">
        <f t="shared" si="3"/>
        <v>320.9856517606616</v>
      </c>
      <c r="F19" s="28">
        <v>0.97</v>
      </c>
      <c r="G19" s="152">
        <f t="shared" si="3"/>
        <v>1.3801856563138513</v>
      </c>
      <c r="H19" s="28">
        <v>0.05</v>
      </c>
      <c r="I19" s="152">
        <f t="shared" si="0"/>
        <v>0.07114359053164183</v>
      </c>
      <c r="J19" s="28">
        <v>0</v>
      </c>
      <c r="K19" s="152">
        <f t="shared" si="1"/>
        <v>0</v>
      </c>
      <c r="L19" s="28">
        <v>5.89</v>
      </c>
      <c r="M19" s="152">
        <f t="shared" si="2"/>
        <v>8.380714964627407</v>
      </c>
    </row>
    <row r="20" spans="1:13" ht="12.75">
      <c r="A20" s="28">
        <v>15</v>
      </c>
      <c r="B20" s="28" t="s">
        <v>115</v>
      </c>
      <c r="C20" s="28" t="s">
        <v>118</v>
      </c>
      <c r="D20" s="28">
        <v>132.03</v>
      </c>
      <c r="E20" s="152">
        <f t="shared" si="3"/>
        <v>187.8617651578534</v>
      </c>
      <c r="F20" s="28">
        <v>1</v>
      </c>
      <c r="G20" s="152">
        <f t="shared" si="3"/>
        <v>1.4228718106328364</v>
      </c>
      <c r="H20" s="28">
        <v>0.03</v>
      </c>
      <c r="I20" s="152">
        <f t="shared" si="0"/>
        <v>0.04268615431898509</v>
      </c>
      <c r="J20" s="28">
        <v>0.5</v>
      </c>
      <c r="K20" s="152">
        <f t="shared" si="1"/>
        <v>0.7114359053164182</v>
      </c>
      <c r="L20" s="28">
        <v>1.46</v>
      </c>
      <c r="M20" s="152">
        <f t="shared" si="2"/>
        <v>2.077392843523941</v>
      </c>
    </row>
    <row r="21" spans="1:13" ht="12.75">
      <c r="A21" s="28">
        <v>16</v>
      </c>
      <c r="B21" s="28" t="s">
        <v>119</v>
      </c>
      <c r="C21" s="28" t="s">
        <v>120</v>
      </c>
      <c r="D21" s="28">
        <v>147.76</v>
      </c>
      <c r="E21" s="152">
        <f t="shared" si="3"/>
        <v>210.24353873910792</v>
      </c>
      <c r="F21" s="28">
        <v>1.26</v>
      </c>
      <c r="G21" s="152">
        <f t="shared" si="3"/>
        <v>1.792818481397374</v>
      </c>
      <c r="H21" s="28">
        <v>0.2</v>
      </c>
      <c r="I21" s="152">
        <f t="shared" si="0"/>
        <v>0.28457436212656734</v>
      </c>
      <c r="J21" s="28">
        <v>1.51</v>
      </c>
      <c r="K21" s="152">
        <f t="shared" si="1"/>
        <v>2.148536434055583</v>
      </c>
      <c r="L21" s="28">
        <v>6.88</v>
      </c>
      <c r="M21" s="152">
        <f t="shared" si="2"/>
        <v>9.789358057153915</v>
      </c>
    </row>
    <row r="22" spans="1:13" ht="12.75">
      <c r="A22" s="28">
        <v>17</v>
      </c>
      <c r="B22" s="28" t="s">
        <v>121</v>
      </c>
      <c r="C22" s="28" t="s">
        <v>122</v>
      </c>
      <c r="D22" s="28">
        <v>133.53</v>
      </c>
      <c r="E22" s="152">
        <f t="shared" si="3"/>
        <v>189.99607287380266</v>
      </c>
      <c r="F22" s="28">
        <v>1.03</v>
      </c>
      <c r="G22" s="152">
        <f t="shared" si="3"/>
        <v>1.4655579649518216</v>
      </c>
      <c r="H22" s="28">
        <v>0.12</v>
      </c>
      <c r="I22" s="152">
        <f t="shared" si="0"/>
        <v>0.17074461727594037</v>
      </c>
      <c r="J22" s="28">
        <v>0.49</v>
      </c>
      <c r="K22" s="152">
        <f t="shared" si="1"/>
        <v>0.6972071872100899</v>
      </c>
      <c r="L22" s="28">
        <v>2.69</v>
      </c>
      <c r="M22" s="152">
        <f t="shared" si="2"/>
        <v>3.82752517060233</v>
      </c>
    </row>
    <row r="23" spans="1:13" ht="12.75">
      <c r="A23" s="28">
        <v>18</v>
      </c>
      <c r="B23" s="28" t="s">
        <v>123</v>
      </c>
      <c r="C23" s="28" t="s">
        <v>124</v>
      </c>
      <c r="D23" s="28">
        <v>190.69</v>
      </c>
      <c r="E23" s="152">
        <f t="shared" si="3"/>
        <v>271.3274255695756</v>
      </c>
      <c r="F23" s="28">
        <v>1.26</v>
      </c>
      <c r="G23" s="152">
        <f t="shared" si="3"/>
        <v>1.792818481397374</v>
      </c>
      <c r="H23" s="28">
        <v>0.15</v>
      </c>
      <c r="I23" s="152">
        <f t="shared" si="0"/>
        <v>0.21343077159492546</v>
      </c>
      <c r="J23" s="28">
        <v>3.22</v>
      </c>
      <c r="K23" s="152">
        <f t="shared" si="1"/>
        <v>4.581647230237734</v>
      </c>
      <c r="L23" s="28">
        <v>3.69</v>
      </c>
      <c r="M23" s="152">
        <f t="shared" si="2"/>
        <v>5.250396981235166</v>
      </c>
    </row>
    <row r="24" spans="1:13" ht="12.75">
      <c r="A24" s="28">
        <v>19</v>
      </c>
      <c r="B24" s="28" t="s">
        <v>123</v>
      </c>
      <c r="C24" s="28" t="s">
        <v>125</v>
      </c>
      <c r="D24" s="28">
        <v>181.17</v>
      </c>
      <c r="E24" s="152">
        <f t="shared" si="3"/>
        <v>257.78168593235097</v>
      </c>
      <c r="F24" s="28">
        <v>0.99</v>
      </c>
      <c r="G24" s="152">
        <f t="shared" si="3"/>
        <v>1.408643092526508</v>
      </c>
      <c r="H24" s="28">
        <v>0.12</v>
      </c>
      <c r="I24" s="152">
        <f t="shared" si="0"/>
        <v>0.17074461727594037</v>
      </c>
      <c r="J24" s="28">
        <v>1.29</v>
      </c>
      <c r="K24" s="152">
        <f t="shared" si="1"/>
        <v>1.8355046357163591</v>
      </c>
      <c r="L24" s="28">
        <v>2.12</v>
      </c>
      <c r="M24" s="152">
        <f t="shared" si="2"/>
        <v>3.0164882385416134</v>
      </c>
    </row>
    <row r="25" spans="1:13" ht="12.75">
      <c r="A25" s="28">
        <v>20</v>
      </c>
      <c r="B25" s="28" t="s">
        <v>123</v>
      </c>
      <c r="C25" s="28" t="s">
        <v>126</v>
      </c>
      <c r="D25" s="28">
        <v>222.71</v>
      </c>
      <c r="E25" s="152">
        <f t="shared" si="3"/>
        <v>316.887780946039</v>
      </c>
      <c r="F25" s="28">
        <v>1.11</v>
      </c>
      <c r="G25" s="152">
        <f t="shared" si="3"/>
        <v>1.5793877098024487</v>
      </c>
      <c r="H25" s="28">
        <v>0.22</v>
      </c>
      <c r="I25" s="152">
        <f t="shared" si="0"/>
        <v>0.313031798339224</v>
      </c>
      <c r="J25" s="28">
        <v>5.46</v>
      </c>
      <c r="K25" s="152">
        <f t="shared" si="1"/>
        <v>7.768880086055288</v>
      </c>
      <c r="L25" s="28">
        <v>6.33</v>
      </c>
      <c r="M25" s="152">
        <f t="shared" si="2"/>
        <v>9.006778561305856</v>
      </c>
    </row>
    <row r="26" spans="1:13" ht="12.75">
      <c r="A26" s="28">
        <v>21</v>
      </c>
      <c r="B26" s="28" t="s">
        <v>127</v>
      </c>
      <c r="C26" s="28" t="s">
        <v>128</v>
      </c>
      <c r="D26" s="28">
        <v>224.31</v>
      </c>
      <c r="E26" s="152">
        <f t="shared" si="3"/>
        <v>319.1643758430516</v>
      </c>
      <c r="F26" s="28">
        <v>1</v>
      </c>
      <c r="G26" s="152">
        <f t="shared" si="3"/>
        <v>1.4228718106328364</v>
      </c>
      <c r="H26" s="28">
        <v>0.19</v>
      </c>
      <c r="I26" s="152">
        <f t="shared" si="0"/>
        <v>0.2703456440202389</v>
      </c>
      <c r="J26" s="28">
        <v>0.95</v>
      </c>
      <c r="K26" s="152">
        <f t="shared" si="1"/>
        <v>1.3517282201011946</v>
      </c>
      <c r="L26" s="28">
        <v>3.48</v>
      </c>
      <c r="M26" s="152">
        <f t="shared" si="2"/>
        <v>4.951593901002271</v>
      </c>
    </row>
    <row r="27" spans="1:13" ht="12.75">
      <c r="A27" s="28">
        <v>22</v>
      </c>
      <c r="B27" s="28" t="s">
        <v>127</v>
      </c>
      <c r="C27" s="28" t="s">
        <v>129</v>
      </c>
      <c r="D27" s="28">
        <v>214.27</v>
      </c>
      <c r="E27" s="152">
        <f t="shared" si="3"/>
        <v>304.8787428642979</v>
      </c>
      <c r="F27" s="28">
        <v>0.88</v>
      </c>
      <c r="G27" s="152">
        <f t="shared" si="3"/>
        <v>1.252127193356896</v>
      </c>
      <c r="H27" s="28">
        <v>0.25</v>
      </c>
      <c r="I27" s="152">
        <f t="shared" si="0"/>
        <v>0.3557179526582091</v>
      </c>
      <c r="J27" s="28">
        <v>0.52</v>
      </c>
      <c r="K27" s="152">
        <f t="shared" si="1"/>
        <v>0.739893341529075</v>
      </c>
      <c r="L27" s="28">
        <v>6.88</v>
      </c>
      <c r="M27" s="152">
        <f t="shared" si="2"/>
        <v>9.789358057153915</v>
      </c>
    </row>
    <row r="28" spans="1:13" ht="12.75">
      <c r="A28" s="28">
        <v>23</v>
      </c>
      <c r="B28" s="28" t="s">
        <v>127</v>
      </c>
      <c r="C28" s="28" t="s">
        <v>130</v>
      </c>
      <c r="D28" s="28">
        <v>171.02</v>
      </c>
      <c r="E28" s="152">
        <f t="shared" si="3"/>
        <v>243.33953705442772</v>
      </c>
      <c r="F28" s="28">
        <v>0.9</v>
      </c>
      <c r="G28" s="152">
        <f t="shared" si="3"/>
        <v>1.2805846295695529</v>
      </c>
      <c r="H28" s="28">
        <v>0.22</v>
      </c>
      <c r="I28" s="152">
        <f t="shared" si="0"/>
        <v>0.313031798339224</v>
      </c>
      <c r="J28" s="28">
        <v>0</v>
      </c>
      <c r="K28" s="152">
        <f t="shared" si="1"/>
        <v>0</v>
      </c>
      <c r="L28" s="28">
        <v>5.5</v>
      </c>
      <c r="M28" s="152">
        <f t="shared" si="2"/>
        <v>7.825794958480601</v>
      </c>
    </row>
    <row r="29" spans="1:13" ht="12.75">
      <c r="A29" s="28">
        <v>24</v>
      </c>
      <c r="B29" s="28" t="s">
        <v>131</v>
      </c>
      <c r="C29" s="28" t="s">
        <v>132</v>
      </c>
      <c r="D29" s="28">
        <v>150.02</v>
      </c>
      <c r="E29" s="152">
        <f t="shared" si="3"/>
        <v>213.45922903113814</v>
      </c>
      <c r="F29" s="28">
        <v>0.81</v>
      </c>
      <c r="G29" s="152">
        <f t="shared" si="3"/>
        <v>1.1525261666125977</v>
      </c>
      <c r="H29" s="28">
        <v>0.09</v>
      </c>
      <c r="I29" s="152">
        <f t="shared" si="0"/>
        <v>0.12805846295695528</v>
      </c>
      <c r="J29" s="28">
        <v>1.54</v>
      </c>
      <c r="K29" s="152">
        <f t="shared" si="1"/>
        <v>2.1912225883745684</v>
      </c>
      <c r="L29" s="28">
        <v>2.43</v>
      </c>
      <c r="M29" s="152">
        <f t="shared" si="2"/>
        <v>3.4575784998377928</v>
      </c>
    </row>
    <row r="30" spans="1:13" ht="12.75">
      <c r="A30" s="28">
        <v>25</v>
      </c>
      <c r="B30" s="28" t="s">
        <v>133</v>
      </c>
      <c r="C30" s="28" t="s">
        <v>134</v>
      </c>
      <c r="D30" s="28">
        <v>201.32</v>
      </c>
      <c r="E30" s="152">
        <f t="shared" si="3"/>
        <v>286.45255291660266</v>
      </c>
      <c r="F30" s="28">
        <v>1.07</v>
      </c>
      <c r="G30" s="152">
        <f t="shared" si="3"/>
        <v>1.5224728373771352</v>
      </c>
      <c r="H30" s="28">
        <v>0.13</v>
      </c>
      <c r="I30" s="152">
        <f t="shared" si="0"/>
        <v>0.18497333538226876</v>
      </c>
      <c r="J30" s="28">
        <v>0.78</v>
      </c>
      <c r="K30" s="152">
        <f t="shared" si="1"/>
        <v>1.1098400122936125</v>
      </c>
      <c r="L30" s="28">
        <v>3.17</v>
      </c>
      <c r="M30" s="152">
        <f t="shared" si="2"/>
        <v>4.510503639706092</v>
      </c>
    </row>
    <row r="31" spans="1:13" ht="12.75">
      <c r="A31" s="28">
        <v>26</v>
      </c>
      <c r="B31" s="28" t="s">
        <v>135</v>
      </c>
      <c r="C31" s="28" t="s">
        <v>136</v>
      </c>
      <c r="D31" s="28">
        <v>149.32</v>
      </c>
      <c r="E31" s="152">
        <f t="shared" si="3"/>
        <v>212.46321876369512</v>
      </c>
      <c r="F31" s="28">
        <v>0.65</v>
      </c>
      <c r="G31" s="152">
        <f t="shared" si="3"/>
        <v>0.9248666769113437</v>
      </c>
      <c r="H31" s="28">
        <v>0.23</v>
      </c>
      <c r="I31" s="152">
        <f t="shared" si="0"/>
        <v>0.32726051644555243</v>
      </c>
      <c r="J31" s="28">
        <v>0.06</v>
      </c>
      <c r="K31" s="152">
        <f t="shared" si="1"/>
        <v>0.08537230863797018</v>
      </c>
      <c r="L31" s="28">
        <v>5.83</v>
      </c>
      <c r="M31" s="152">
        <f t="shared" si="2"/>
        <v>8.295342655989437</v>
      </c>
    </row>
    <row r="32" spans="1:13" ht="12.75">
      <c r="A32" s="28">
        <v>27</v>
      </c>
      <c r="B32" s="28" t="s">
        <v>135</v>
      </c>
      <c r="C32" s="28" t="s">
        <v>137</v>
      </c>
      <c r="D32" s="28">
        <v>109.75</v>
      </c>
      <c r="E32" s="152">
        <f t="shared" si="3"/>
        <v>156.16018121695382</v>
      </c>
      <c r="F32" s="28">
        <v>0.53</v>
      </c>
      <c r="G32" s="152">
        <f t="shared" si="3"/>
        <v>0.7541220596354034</v>
      </c>
      <c r="H32" s="28">
        <v>0.08</v>
      </c>
      <c r="I32" s="152">
        <f t="shared" si="0"/>
        <v>0.11382974485062693</v>
      </c>
      <c r="J32" s="28">
        <v>0</v>
      </c>
      <c r="K32" s="152">
        <f t="shared" si="1"/>
        <v>0</v>
      </c>
      <c r="L32" s="28">
        <v>5.59</v>
      </c>
      <c r="M32" s="152">
        <f t="shared" si="2"/>
        <v>7.953853421437556</v>
      </c>
    </row>
    <row r="33" spans="1:13" ht="12.75">
      <c r="A33" s="28">
        <v>28</v>
      </c>
      <c r="B33" s="28" t="s">
        <v>138</v>
      </c>
      <c r="C33" s="28" t="s">
        <v>139</v>
      </c>
      <c r="D33" s="28">
        <v>165.43</v>
      </c>
      <c r="E33" s="152">
        <f t="shared" si="3"/>
        <v>235.38568363299015</v>
      </c>
      <c r="F33" s="28">
        <v>1.1</v>
      </c>
      <c r="G33" s="152">
        <f t="shared" si="3"/>
        <v>1.5651589916961204</v>
      </c>
      <c r="H33" s="28">
        <v>0.15</v>
      </c>
      <c r="I33" s="152">
        <f t="shared" si="0"/>
        <v>0.21343077159492546</v>
      </c>
      <c r="J33" s="28">
        <v>4.43</v>
      </c>
      <c r="K33" s="152">
        <f t="shared" si="1"/>
        <v>6.303322121103466</v>
      </c>
      <c r="L33" s="28">
        <v>1.04</v>
      </c>
      <c r="M33" s="152">
        <f t="shared" si="2"/>
        <v>1.47978668305815</v>
      </c>
    </row>
    <row r="34" spans="1:13" ht="12.75">
      <c r="A34" s="28">
        <v>29</v>
      </c>
      <c r="B34" s="28" t="s">
        <v>138</v>
      </c>
      <c r="C34" s="28" t="s">
        <v>140</v>
      </c>
      <c r="D34" s="28">
        <v>160.36</v>
      </c>
      <c r="E34" s="152">
        <f t="shared" si="3"/>
        <v>228.17172355308168</v>
      </c>
      <c r="F34" s="28">
        <v>1.01</v>
      </c>
      <c r="G34" s="152">
        <f t="shared" si="3"/>
        <v>1.437100528739165</v>
      </c>
      <c r="H34" s="28">
        <v>0.44</v>
      </c>
      <c r="I34" s="152">
        <f t="shared" si="0"/>
        <v>0.626063596678448</v>
      </c>
      <c r="J34" s="28">
        <v>2.26</v>
      </c>
      <c r="K34" s="152">
        <f t="shared" si="1"/>
        <v>3.21569029203021</v>
      </c>
      <c r="L34" s="28">
        <v>3.82</v>
      </c>
      <c r="M34" s="152">
        <f t="shared" si="2"/>
        <v>5.435370316617435</v>
      </c>
    </row>
    <row r="35" spans="1:13" ht="12.75">
      <c r="A35" s="28">
        <v>30</v>
      </c>
      <c r="B35" s="28" t="s">
        <v>138</v>
      </c>
      <c r="C35" s="28" t="s">
        <v>141</v>
      </c>
      <c r="D35" s="28">
        <v>198.84</v>
      </c>
      <c r="E35" s="152">
        <f t="shared" si="3"/>
        <v>282.9238308262332</v>
      </c>
      <c r="F35" s="28">
        <v>0.9</v>
      </c>
      <c r="G35" s="152">
        <f t="shared" si="3"/>
        <v>1.2805846295695529</v>
      </c>
      <c r="H35" s="28">
        <v>0.77</v>
      </c>
      <c r="I35" s="152">
        <f t="shared" si="0"/>
        <v>1.0956112941872842</v>
      </c>
      <c r="J35" s="28">
        <v>1.4</v>
      </c>
      <c r="K35" s="152">
        <f t="shared" si="1"/>
        <v>1.992020534885971</v>
      </c>
      <c r="L35" s="28">
        <v>7.08</v>
      </c>
      <c r="M35" s="152">
        <f t="shared" si="2"/>
        <v>10.073932419280483</v>
      </c>
    </row>
    <row r="36" spans="1:13" ht="12.75">
      <c r="A36" s="28">
        <v>31</v>
      </c>
      <c r="B36" s="28" t="s">
        <v>142</v>
      </c>
      <c r="C36" s="28" t="s">
        <v>143</v>
      </c>
      <c r="D36" s="28">
        <v>127.82</v>
      </c>
      <c r="E36" s="152">
        <f t="shared" si="3"/>
        <v>181.87147483508915</v>
      </c>
      <c r="F36" s="28">
        <v>1.42</v>
      </c>
      <c r="G36" s="152">
        <f t="shared" si="3"/>
        <v>2.020477971098628</v>
      </c>
      <c r="H36" s="28">
        <v>0.1</v>
      </c>
      <c r="I36" s="152">
        <f t="shared" si="0"/>
        <v>0.14228718106328367</v>
      </c>
      <c r="J36" s="28">
        <v>6.15</v>
      </c>
      <c r="K36" s="152">
        <f t="shared" si="1"/>
        <v>8.750661635391944</v>
      </c>
      <c r="L36" s="28">
        <v>1.15</v>
      </c>
      <c r="M36" s="152">
        <f t="shared" si="2"/>
        <v>1.636302582227762</v>
      </c>
    </row>
    <row r="37" spans="1:13" ht="12.75">
      <c r="A37" s="28">
        <v>32</v>
      </c>
      <c r="B37" s="28" t="s">
        <v>142</v>
      </c>
      <c r="C37" s="28" t="s">
        <v>144</v>
      </c>
      <c r="D37" s="28">
        <v>158.43</v>
      </c>
      <c r="E37" s="152">
        <f t="shared" si="3"/>
        <v>225.4255809585603</v>
      </c>
      <c r="F37" s="28">
        <v>0.88</v>
      </c>
      <c r="G37" s="152">
        <f t="shared" si="3"/>
        <v>1.252127193356896</v>
      </c>
      <c r="H37" s="28">
        <v>0.13</v>
      </c>
      <c r="I37" s="152">
        <f t="shared" si="0"/>
        <v>0.18497333538226876</v>
      </c>
      <c r="J37" s="28">
        <v>0</v>
      </c>
      <c r="K37" s="152">
        <f t="shared" si="1"/>
        <v>0</v>
      </c>
      <c r="L37" s="28">
        <v>2.92</v>
      </c>
      <c r="M37" s="152">
        <f t="shared" si="2"/>
        <v>4.154785687047882</v>
      </c>
    </row>
    <row r="38" spans="1:13" ht="12.75">
      <c r="A38" s="28">
        <v>33</v>
      </c>
      <c r="B38" s="28" t="s">
        <v>142</v>
      </c>
      <c r="C38" s="28" t="s">
        <v>145</v>
      </c>
      <c r="D38" s="28">
        <v>173.39</v>
      </c>
      <c r="E38" s="152">
        <f t="shared" si="3"/>
        <v>246.7117432456275</v>
      </c>
      <c r="F38" s="28">
        <v>1.55</v>
      </c>
      <c r="G38" s="152">
        <f t="shared" si="3"/>
        <v>2.2054513064808967</v>
      </c>
      <c r="H38" s="28">
        <v>0.19</v>
      </c>
      <c r="I38" s="152">
        <f aca="true" t="shared" si="4" ref="I38:I69">H38/$E$4</f>
        <v>0.2703456440202389</v>
      </c>
      <c r="J38" s="28">
        <v>1.58</v>
      </c>
      <c r="K38" s="152">
        <f aca="true" t="shared" si="5" ref="K38:K69">J38/$E$4</f>
        <v>2.2481374607998816</v>
      </c>
      <c r="L38" s="28">
        <v>3.36</v>
      </c>
      <c r="M38" s="152">
        <f aca="true" t="shared" si="6" ref="M38:M69">L38/$E$4</f>
        <v>4.78084928372633</v>
      </c>
    </row>
    <row r="39" spans="1:13" ht="12.75">
      <c r="A39" s="28">
        <v>34</v>
      </c>
      <c r="B39" s="28" t="s">
        <v>142</v>
      </c>
      <c r="C39" s="28" t="s">
        <v>146</v>
      </c>
      <c r="D39" s="28">
        <v>171.53</v>
      </c>
      <c r="E39" s="152">
        <f t="shared" si="3"/>
        <v>244.06520167785044</v>
      </c>
      <c r="F39" s="28">
        <v>0.65</v>
      </c>
      <c r="G39" s="152">
        <f t="shared" si="3"/>
        <v>0.9248666769113437</v>
      </c>
      <c r="H39" s="28">
        <v>0.17</v>
      </c>
      <c r="I39" s="152">
        <f t="shared" si="4"/>
        <v>0.24188820780758222</v>
      </c>
      <c r="J39" s="28">
        <v>1.12</v>
      </c>
      <c r="K39" s="152">
        <f t="shared" si="5"/>
        <v>1.593616427908777</v>
      </c>
      <c r="L39" s="28">
        <v>1.84</v>
      </c>
      <c r="M39" s="152">
        <f t="shared" si="6"/>
        <v>2.6180841315644194</v>
      </c>
    </row>
    <row r="40" spans="1:13" ht="12.75">
      <c r="A40" s="28">
        <v>35</v>
      </c>
      <c r="B40" s="28" t="s">
        <v>142</v>
      </c>
      <c r="C40" s="28" t="s">
        <v>147</v>
      </c>
      <c r="D40" s="28">
        <v>89.1</v>
      </c>
      <c r="E40" s="152">
        <f t="shared" si="3"/>
        <v>126.77787832738572</v>
      </c>
      <c r="F40" s="28">
        <v>1.03</v>
      </c>
      <c r="G40" s="152">
        <f t="shared" si="3"/>
        <v>1.4655579649518216</v>
      </c>
      <c r="H40" s="28">
        <v>0.15</v>
      </c>
      <c r="I40" s="152">
        <f t="shared" si="4"/>
        <v>0.21343077159492546</v>
      </c>
      <c r="J40" s="28">
        <v>1.94</v>
      </c>
      <c r="K40" s="152">
        <f t="shared" si="5"/>
        <v>2.7603713126277025</v>
      </c>
      <c r="L40" s="28">
        <v>0.72</v>
      </c>
      <c r="M40" s="152">
        <f t="shared" si="6"/>
        <v>1.0244677036556422</v>
      </c>
    </row>
    <row r="41" spans="1:13" ht="12.75">
      <c r="A41" s="28">
        <v>36</v>
      </c>
      <c r="B41" s="28" t="s">
        <v>148</v>
      </c>
      <c r="C41" s="28" t="s">
        <v>149</v>
      </c>
      <c r="D41" s="28">
        <v>141.39</v>
      </c>
      <c r="E41" s="152">
        <f t="shared" si="3"/>
        <v>201.17984530537674</v>
      </c>
      <c r="F41" s="28">
        <v>1.01</v>
      </c>
      <c r="G41" s="152">
        <f t="shared" si="3"/>
        <v>1.437100528739165</v>
      </c>
      <c r="H41" s="28">
        <v>0.09</v>
      </c>
      <c r="I41" s="152">
        <f t="shared" si="4"/>
        <v>0.12805846295695528</v>
      </c>
      <c r="J41" s="28">
        <v>0</v>
      </c>
      <c r="K41" s="152">
        <f t="shared" si="5"/>
        <v>0</v>
      </c>
      <c r="L41" s="28">
        <v>1.84</v>
      </c>
      <c r="M41" s="152">
        <f t="shared" si="6"/>
        <v>2.6180841315644194</v>
      </c>
    </row>
    <row r="42" spans="1:13" ht="12.75">
      <c r="A42" s="28">
        <v>37</v>
      </c>
      <c r="B42" s="28" t="s">
        <v>148</v>
      </c>
      <c r="C42" s="28" t="s">
        <v>150</v>
      </c>
      <c r="D42" s="28">
        <v>208.51</v>
      </c>
      <c r="E42" s="152">
        <f t="shared" si="3"/>
        <v>296.6830012350527</v>
      </c>
      <c r="F42" s="28">
        <v>1.13</v>
      </c>
      <c r="G42" s="152">
        <f t="shared" si="3"/>
        <v>1.607845146015105</v>
      </c>
      <c r="H42" s="28">
        <v>0.13</v>
      </c>
      <c r="I42" s="152">
        <f t="shared" si="4"/>
        <v>0.18497333538226876</v>
      </c>
      <c r="J42" s="28">
        <v>1.23</v>
      </c>
      <c r="K42" s="152">
        <f t="shared" si="5"/>
        <v>1.7501323270783888</v>
      </c>
      <c r="L42" s="28">
        <v>5.65</v>
      </c>
      <c r="M42" s="152">
        <f t="shared" si="6"/>
        <v>8.039225730075527</v>
      </c>
    </row>
    <row r="43" spans="1:13" ht="12.75">
      <c r="A43" s="28">
        <v>38</v>
      </c>
      <c r="B43" s="28" t="s">
        <v>148</v>
      </c>
      <c r="C43" s="28" t="s">
        <v>151</v>
      </c>
      <c r="D43" s="28">
        <v>123.79</v>
      </c>
      <c r="E43" s="152">
        <f t="shared" si="3"/>
        <v>176.13730143823884</v>
      </c>
      <c r="F43" s="28">
        <v>1.35</v>
      </c>
      <c r="G43" s="152">
        <f t="shared" si="3"/>
        <v>1.9208769443543294</v>
      </c>
      <c r="H43" s="28">
        <v>0.15</v>
      </c>
      <c r="I43" s="152">
        <f t="shared" si="4"/>
        <v>0.21343077159492546</v>
      </c>
      <c r="J43" s="28">
        <v>0</v>
      </c>
      <c r="K43" s="152">
        <f t="shared" si="5"/>
        <v>0</v>
      </c>
      <c r="L43" s="28">
        <v>2.29</v>
      </c>
      <c r="M43" s="152">
        <f t="shared" si="6"/>
        <v>3.2583764463491955</v>
      </c>
    </row>
    <row r="44" spans="1:13" ht="12.75">
      <c r="A44" s="28">
        <v>39</v>
      </c>
      <c r="B44" s="28" t="s">
        <v>152</v>
      </c>
      <c r="C44" s="28" t="s">
        <v>153</v>
      </c>
      <c r="D44" s="28">
        <v>220.22</v>
      </c>
      <c r="E44" s="152">
        <f t="shared" si="3"/>
        <v>313.34483013756324</v>
      </c>
      <c r="F44" s="28">
        <v>1.01</v>
      </c>
      <c r="G44" s="152">
        <f t="shared" si="3"/>
        <v>1.437100528739165</v>
      </c>
      <c r="H44" s="28">
        <v>0.1</v>
      </c>
      <c r="I44" s="152">
        <f t="shared" si="4"/>
        <v>0.14228718106328367</v>
      </c>
      <c r="J44" s="28">
        <v>1.62</v>
      </c>
      <c r="K44" s="152">
        <f t="shared" si="5"/>
        <v>2.3050523332251953</v>
      </c>
      <c r="L44" s="28">
        <v>5.37</v>
      </c>
      <c r="M44" s="152">
        <f t="shared" si="6"/>
        <v>7.640821623098332</v>
      </c>
    </row>
    <row r="45" spans="1:13" ht="12.75">
      <c r="A45" s="28">
        <v>40</v>
      </c>
      <c r="B45" s="28" t="s">
        <v>152</v>
      </c>
      <c r="C45" s="28" t="s">
        <v>154</v>
      </c>
      <c r="D45" s="28">
        <v>120.5</v>
      </c>
      <c r="E45" s="152">
        <f t="shared" si="3"/>
        <v>171.4560531812568</v>
      </c>
      <c r="F45" s="28">
        <v>1.93</v>
      </c>
      <c r="G45" s="152">
        <f t="shared" si="3"/>
        <v>2.746142594521374</v>
      </c>
      <c r="H45" s="28">
        <v>0.23</v>
      </c>
      <c r="I45" s="152">
        <f t="shared" si="4"/>
        <v>0.32726051644555243</v>
      </c>
      <c r="J45" s="28">
        <v>0.5</v>
      </c>
      <c r="K45" s="152">
        <f t="shared" si="5"/>
        <v>0.7114359053164182</v>
      </c>
      <c r="L45" s="28">
        <v>3.28</v>
      </c>
      <c r="M45" s="152">
        <f t="shared" si="6"/>
        <v>4.667019538875704</v>
      </c>
    </row>
    <row r="46" spans="1:13" ht="12.75">
      <c r="A46" s="28">
        <v>41</v>
      </c>
      <c r="B46" s="28" t="s">
        <v>152</v>
      </c>
      <c r="C46" s="28" t="s">
        <v>155</v>
      </c>
      <c r="D46" s="28">
        <v>221.71</v>
      </c>
      <c r="E46" s="152">
        <f t="shared" si="3"/>
        <v>315.4649091354062</v>
      </c>
      <c r="F46" s="28">
        <v>1.08</v>
      </c>
      <c r="G46" s="152">
        <f t="shared" si="3"/>
        <v>1.5367015554834635</v>
      </c>
      <c r="H46" s="28">
        <v>0.15</v>
      </c>
      <c r="I46" s="152">
        <f t="shared" si="4"/>
        <v>0.21343077159492546</v>
      </c>
      <c r="J46" s="28">
        <v>3.97</v>
      </c>
      <c r="K46" s="152">
        <f t="shared" si="5"/>
        <v>5.648801088212362</v>
      </c>
      <c r="L46" s="28">
        <v>9.13</v>
      </c>
      <c r="M46" s="152">
        <f t="shared" si="6"/>
        <v>12.990819631077798</v>
      </c>
    </row>
    <row r="47" spans="1:13" ht="12.75">
      <c r="A47" s="28">
        <v>42</v>
      </c>
      <c r="B47" s="28" t="s">
        <v>156</v>
      </c>
      <c r="C47" s="28" t="s">
        <v>157</v>
      </c>
      <c r="D47" s="28">
        <v>164.85</v>
      </c>
      <c r="E47" s="152">
        <f t="shared" si="3"/>
        <v>234.56041798282308</v>
      </c>
      <c r="F47" s="28">
        <v>0.98</v>
      </c>
      <c r="G47" s="152">
        <f t="shared" si="3"/>
        <v>1.3944143744201798</v>
      </c>
      <c r="H47" s="28">
        <v>0.21</v>
      </c>
      <c r="I47" s="152">
        <f t="shared" si="4"/>
        <v>0.29880308023289565</v>
      </c>
      <c r="J47" s="28">
        <v>0</v>
      </c>
      <c r="K47" s="152">
        <f t="shared" si="5"/>
        <v>0</v>
      </c>
      <c r="L47" s="28">
        <v>3.01</v>
      </c>
      <c r="M47" s="152">
        <f t="shared" si="6"/>
        <v>4.282844150004838</v>
      </c>
    </row>
    <row r="48" spans="1:13" ht="12.75">
      <c r="A48" s="28">
        <v>43</v>
      </c>
      <c r="B48" s="28" t="s">
        <v>156</v>
      </c>
      <c r="C48" s="28" t="s">
        <v>158</v>
      </c>
      <c r="D48" s="28">
        <v>140.49</v>
      </c>
      <c r="E48" s="152">
        <f t="shared" si="3"/>
        <v>199.8992606758072</v>
      </c>
      <c r="F48" s="28">
        <v>1.15</v>
      </c>
      <c r="G48" s="152">
        <f t="shared" si="3"/>
        <v>1.636302582227762</v>
      </c>
      <c r="H48" s="28">
        <v>0.15</v>
      </c>
      <c r="I48" s="152">
        <f t="shared" si="4"/>
        <v>0.21343077159492546</v>
      </c>
      <c r="J48" s="28">
        <v>1.29</v>
      </c>
      <c r="K48" s="152">
        <f t="shared" si="5"/>
        <v>1.8355046357163591</v>
      </c>
      <c r="L48" s="28">
        <v>4.94</v>
      </c>
      <c r="M48" s="152">
        <f t="shared" si="6"/>
        <v>7.028986744526213</v>
      </c>
    </row>
    <row r="49" spans="1:13" ht="12.75">
      <c r="A49" s="28">
        <v>44</v>
      </c>
      <c r="B49" s="28" t="s">
        <v>159</v>
      </c>
      <c r="C49" s="28" t="s">
        <v>160</v>
      </c>
      <c r="D49" s="28">
        <v>178.42</v>
      </c>
      <c r="E49" s="152">
        <f t="shared" si="3"/>
        <v>253.86878845311068</v>
      </c>
      <c r="F49" s="28">
        <v>1.21</v>
      </c>
      <c r="G49" s="152">
        <f t="shared" si="3"/>
        <v>1.7216748908657322</v>
      </c>
      <c r="H49" s="28">
        <v>0.2</v>
      </c>
      <c r="I49" s="152">
        <f t="shared" si="4"/>
        <v>0.28457436212656734</v>
      </c>
      <c r="J49" s="28">
        <v>1.69</v>
      </c>
      <c r="K49" s="152">
        <f t="shared" si="5"/>
        <v>2.4046533599694935</v>
      </c>
      <c r="L49" s="28">
        <v>2.08</v>
      </c>
      <c r="M49" s="152">
        <f t="shared" si="6"/>
        <v>2.9595733661163</v>
      </c>
    </row>
    <row r="50" spans="1:13" ht="12.75">
      <c r="A50" s="28">
        <v>45</v>
      </c>
      <c r="B50" s="28" t="s">
        <v>159</v>
      </c>
      <c r="C50" s="28" t="s">
        <v>161</v>
      </c>
      <c r="D50" s="28">
        <v>180.19</v>
      </c>
      <c r="E50" s="152">
        <f t="shared" si="3"/>
        <v>256.38727155793083</v>
      </c>
      <c r="F50" s="28">
        <v>1.27</v>
      </c>
      <c r="G50" s="152">
        <f t="shared" si="3"/>
        <v>1.8070471995037023</v>
      </c>
      <c r="H50" s="28">
        <v>0.17</v>
      </c>
      <c r="I50" s="152">
        <f t="shared" si="4"/>
        <v>0.24188820780758222</v>
      </c>
      <c r="J50" s="28">
        <v>2.2</v>
      </c>
      <c r="K50" s="152">
        <f t="shared" si="5"/>
        <v>3.1303179833922408</v>
      </c>
      <c r="L50" s="28">
        <v>0.99</v>
      </c>
      <c r="M50" s="152">
        <f t="shared" si="6"/>
        <v>1.408643092526508</v>
      </c>
    </row>
    <row r="51" spans="1:13" ht="12.75">
      <c r="A51" s="28">
        <v>46</v>
      </c>
      <c r="B51" s="28" t="s">
        <v>159</v>
      </c>
      <c r="C51" s="28" t="s">
        <v>162</v>
      </c>
      <c r="D51" s="28">
        <v>161.06</v>
      </c>
      <c r="E51" s="152">
        <f t="shared" si="3"/>
        <v>229.16773382052466</v>
      </c>
      <c r="F51" s="28">
        <v>1.13</v>
      </c>
      <c r="G51" s="152">
        <f t="shared" si="3"/>
        <v>1.607845146015105</v>
      </c>
      <c r="H51" s="28">
        <v>0.26</v>
      </c>
      <c r="I51" s="152">
        <f t="shared" si="4"/>
        <v>0.3699466707645375</v>
      </c>
      <c r="J51" s="28">
        <v>0</v>
      </c>
      <c r="K51" s="152">
        <f t="shared" si="5"/>
        <v>0</v>
      </c>
      <c r="L51" s="28">
        <v>11.48</v>
      </c>
      <c r="M51" s="152">
        <f t="shared" si="6"/>
        <v>16.334568386064962</v>
      </c>
    </row>
    <row r="52" spans="1:13" ht="12.75">
      <c r="A52" s="28">
        <v>47</v>
      </c>
      <c r="B52" s="28" t="s">
        <v>159</v>
      </c>
      <c r="C52" s="28" t="s">
        <v>163</v>
      </c>
      <c r="D52" s="28">
        <v>118.28</v>
      </c>
      <c r="E52" s="152">
        <f t="shared" si="3"/>
        <v>168.2972777616519</v>
      </c>
      <c r="F52" s="28">
        <v>0.37</v>
      </c>
      <c r="G52" s="152">
        <f t="shared" si="3"/>
        <v>0.5264625699341495</v>
      </c>
      <c r="H52" s="28">
        <v>0.28</v>
      </c>
      <c r="I52" s="152">
        <f t="shared" si="4"/>
        <v>0.39840410697719425</v>
      </c>
      <c r="J52" s="28">
        <v>1.33</v>
      </c>
      <c r="K52" s="152">
        <f t="shared" si="5"/>
        <v>1.8924195081416726</v>
      </c>
      <c r="L52" s="28">
        <v>4.12</v>
      </c>
      <c r="M52" s="152">
        <f t="shared" si="6"/>
        <v>5.862231859807286</v>
      </c>
    </row>
    <row r="53" spans="1:13" ht="12.75">
      <c r="A53" s="28">
        <v>48</v>
      </c>
      <c r="B53" s="28" t="s">
        <v>159</v>
      </c>
      <c r="C53" s="28" t="s">
        <v>164</v>
      </c>
      <c r="D53" s="28">
        <v>224.22</v>
      </c>
      <c r="E53" s="152">
        <f t="shared" si="3"/>
        <v>319.0363173800946</v>
      </c>
      <c r="F53" s="28">
        <v>1.23</v>
      </c>
      <c r="G53" s="152">
        <f t="shared" si="3"/>
        <v>1.7501323270783888</v>
      </c>
      <c r="H53" s="28">
        <v>0.18</v>
      </c>
      <c r="I53" s="152">
        <f t="shared" si="4"/>
        <v>0.25611692591391055</v>
      </c>
      <c r="J53" s="28">
        <v>1.04</v>
      </c>
      <c r="K53" s="152">
        <f t="shared" si="5"/>
        <v>1.47978668305815</v>
      </c>
      <c r="L53" s="28">
        <v>7.2</v>
      </c>
      <c r="M53" s="152">
        <f t="shared" si="6"/>
        <v>10.244677036556423</v>
      </c>
    </row>
    <row r="54" spans="1:13" ht="12.75">
      <c r="A54" s="28">
        <v>49</v>
      </c>
      <c r="B54" s="28" t="s">
        <v>159</v>
      </c>
      <c r="C54" s="28" t="s">
        <v>165</v>
      </c>
      <c r="D54" s="28">
        <v>215.77</v>
      </c>
      <c r="E54" s="152">
        <f t="shared" si="3"/>
        <v>307.0130505802471</v>
      </c>
      <c r="F54" s="28">
        <v>0.86</v>
      </c>
      <c r="G54" s="152">
        <f t="shared" si="3"/>
        <v>1.2236697571442394</v>
      </c>
      <c r="H54" s="28">
        <v>0.2</v>
      </c>
      <c r="I54" s="152">
        <f t="shared" si="4"/>
        <v>0.28457436212656734</v>
      </c>
      <c r="J54" s="28">
        <v>0</v>
      </c>
      <c r="K54" s="152">
        <f t="shared" si="5"/>
        <v>0</v>
      </c>
      <c r="L54" s="28">
        <v>15.76</v>
      </c>
      <c r="M54" s="152">
        <f t="shared" si="6"/>
        <v>22.424459735573503</v>
      </c>
    </row>
    <row r="55" spans="1:13" ht="12.75">
      <c r="A55" s="28">
        <v>50</v>
      </c>
      <c r="B55" s="28" t="s">
        <v>159</v>
      </c>
      <c r="C55" s="28" t="s">
        <v>166</v>
      </c>
      <c r="D55" s="28">
        <v>184.7</v>
      </c>
      <c r="E55" s="152">
        <f t="shared" si="3"/>
        <v>262.8044234238849</v>
      </c>
      <c r="F55" s="28">
        <v>1.06</v>
      </c>
      <c r="G55" s="152">
        <f t="shared" si="3"/>
        <v>1.5082441192708067</v>
      </c>
      <c r="H55" s="28">
        <v>0.18</v>
      </c>
      <c r="I55" s="152">
        <f t="shared" si="4"/>
        <v>0.25611692591391055</v>
      </c>
      <c r="J55" s="28">
        <v>0</v>
      </c>
      <c r="K55" s="152">
        <f t="shared" si="5"/>
        <v>0</v>
      </c>
      <c r="L55" s="28">
        <v>8.53</v>
      </c>
      <c r="M55" s="152">
        <f t="shared" si="6"/>
        <v>12.137096544698094</v>
      </c>
    </row>
    <row r="56" spans="1:13" ht="12.75">
      <c r="A56" s="28">
        <v>51</v>
      </c>
      <c r="B56" s="28" t="s">
        <v>167</v>
      </c>
      <c r="C56" s="28" t="s">
        <v>168</v>
      </c>
      <c r="D56" s="28">
        <v>179.22</v>
      </c>
      <c r="E56" s="152">
        <f t="shared" si="3"/>
        <v>255.00708590161696</v>
      </c>
      <c r="F56" s="28">
        <v>0.8</v>
      </c>
      <c r="G56" s="152">
        <f t="shared" si="3"/>
        <v>1.1382974485062693</v>
      </c>
      <c r="H56" s="28">
        <v>0.11</v>
      </c>
      <c r="I56" s="152">
        <f t="shared" si="4"/>
        <v>0.156515899169612</v>
      </c>
      <c r="J56" s="28">
        <v>0.56</v>
      </c>
      <c r="K56" s="152">
        <f t="shared" si="5"/>
        <v>0.7968082139543885</v>
      </c>
      <c r="L56" s="28">
        <v>4.12</v>
      </c>
      <c r="M56" s="152">
        <f t="shared" si="6"/>
        <v>5.862231859807286</v>
      </c>
    </row>
    <row r="57" spans="1:13" ht="12.75">
      <c r="A57" s="28">
        <v>52</v>
      </c>
      <c r="B57" s="28" t="s">
        <v>169</v>
      </c>
      <c r="C57" s="28" t="s">
        <v>170</v>
      </c>
      <c r="D57" s="28">
        <v>79.43</v>
      </c>
      <c r="E57" s="152">
        <f t="shared" si="3"/>
        <v>113.01870791856621</v>
      </c>
      <c r="F57" s="28">
        <v>0.9</v>
      </c>
      <c r="G57" s="152">
        <f t="shared" si="3"/>
        <v>1.2805846295695529</v>
      </c>
      <c r="H57" s="28">
        <v>0.13</v>
      </c>
      <c r="I57" s="152">
        <f t="shared" si="4"/>
        <v>0.18497333538226876</v>
      </c>
      <c r="J57" s="28">
        <v>0.19</v>
      </c>
      <c r="K57" s="152">
        <f t="shared" si="5"/>
        <v>0.2703456440202389</v>
      </c>
      <c r="L57" s="28">
        <v>3.92</v>
      </c>
      <c r="M57" s="152">
        <f t="shared" si="6"/>
        <v>5.577657497680719</v>
      </c>
    </row>
    <row r="58" spans="1:13" ht="12.75">
      <c r="A58" s="28">
        <v>53</v>
      </c>
      <c r="B58" s="28" t="s">
        <v>169</v>
      </c>
      <c r="C58" s="28" t="s">
        <v>171</v>
      </c>
      <c r="D58" s="28">
        <v>114.02</v>
      </c>
      <c r="E58" s="152">
        <f t="shared" si="3"/>
        <v>162.235843848356</v>
      </c>
      <c r="F58" s="28">
        <v>0.73</v>
      </c>
      <c r="G58" s="152">
        <f t="shared" si="3"/>
        <v>1.0386964217619705</v>
      </c>
      <c r="H58" s="28">
        <v>0.12</v>
      </c>
      <c r="I58" s="152">
        <f t="shared" si="4"/>
        <v>0.17074461727594037</v>
      </c>
      <c r="J58" s="28">
        <v>0.23</v>
      </c>
      <c r="K58" s="152">
        <f t="shared" si="5"/>
        <v>0.32726051644555243</v>
      </c>
      <c r="L58" s="28">
        <v>4.16</v>
      </c>
      <c r="M58" s="152">
        <f t="shared" si="6"/>
        <v>5.9191467322326</v>
      </c>
    </row>
    <row r="59" spans="1:13" ht="12.75">
      <c r="A59" s="28">
        <v>54</v>
      </c>
      <c r="B59" s="28" t="s">
        <v>169</v>
      </c>
      <c r="C59" s="28" t="s">
        <v>172</v>
      </c>
      <c r="D59" s="28">
        <v>158.51</v>
      </c>
      <c r="E59" s="152">
        <f t="shared" si="3"/>
        <v>225.5394107034109</v>
      </c>
      <c r="F59" s="28">
        <v>1.15</v>
      </c>
      <c r="G59" s="152">
        <f t="shared" si="3"/>
        <v>1.636302582227762</v>
      </c>
      <c r="H59" s="28">
        <v>0.11</v>
      </c>
      <c r="I59" s="152">
        <f t="shared" si="4"/>
        <v>0.156515899169612</v>
      </c>
      <c r="J59" s="28">
        <v>0.36</v>
      </c>
      <c r="K59" s="152">
        <f t="shared" si="5"/>
        <v>0.5122338518278211</v>
      </c>
      <c r="L59" s="28">
        <v>9.17</v>
      </c>
      <c r="M59" s="152">
        <f t="shared" si="6"/>
        <v>13.047734503503111</v>
      </c>
    </row>
    <row r="60" spans="1:13" ht="12.75">
      <c r="A60" s="28">
        <v>55</v>
      </c>
      <c r="B60" s="28" t="s">
        <v>169</v>
      </c>
      <c r="C60" s="28" t="s">
        <v>173</v>
      </c>
      <c r="D60" s="28">
        <v>132.92</v>
      </c>
      <c r="E60" s="152">
        <f t="shared" si="3"/>
        <v>189.12812106931662</v>
      </c>
      <c r="F60" s="28">
        <v>0.74</v>
      </c>
      <c r="G60" s="152">
        <f t="shared" si="3"/>
        <v>1.052925139868299</v>
      </c>
      <c r="H60" s="28">
        <v>0.2</v>
      </c>
      <c r="I60" s="152">
        <f t="shared" si="4"/>
        <v>0.28457436212656734</v>
      </c>
      <c r="J60" s="28">
        <v>0.7</v>
      </c>
      <c r="K60" s="152">
        <f t="shared" si="5"/>
        <v>0.9960102674429855</v>
      </c>
      <c r="L60" s="28">
        <v>2.36</v>
      </c>
      <c r="M60" s="152">
        <f t="shared" si="6"/>
        <v>3.357977473093494</v>
      </c>
    </row>
    <row r="61" spans="1:13" ht="12.75">
      <c r="A61" s="28">
        <v>56</v>
      </c>
      <c r="B61" s="28" t="s">
        <v>169</v>
      </c>
      <c r="C61" s="28" t="s">
        <v>174</v>
      </c>
      <c r="D61" s="28">
        <v>137.59</v>
      </c>
      <c r="E61" s="152">
        <f t="shared" si="3"/>
        <v>195.77293242497197</v>
      </c>
      <c r="F61" s="28">
        <v>1.15</v>
      </c>
      <c r="G61" s="152">
        <f t="shared" si="3"/>
        <v>1.636302582227762</v>
      </c>
      <c r="H61" s="28">
        <v>0.21</v>
      </c>
      <c r="I61" s="152">
        <f t="shared" si="4"/>
        <v>0.29880308023289565</v>
      </c>
      <c r="J61" s="28">
        <v>0</v>
      </c>
      <c r="K61" s="152">
        <f t="shared" si="5"/>
        <v>0</v>
      </c>
      <c r="L61" s="28">
        <v>2.89</v>
      </c>
      <c r="M61" s="152">
        <f t="shared" si="6"/>
        <v>4.112099532728898</v>
      </c>
    </row>
    <row r="62" spans="1:13" ht="12.75">
      <c r="A62" s="28">
        <v>57</v>
      </c>
      <c r="B62" s="28" t="s">
        <v>169</v>
      </c>
      <c r="C62" s="28" t="s">
        <v>175</v>
      </c>
      <c r="D62" s="28">
        <v>163.53</v>
      </c>
      <c r="E62" s="152">
        <f t="shared" si="3"/>
        <v>232.68222719278776</v>
      </c>
      <c r="F62" s="28">
        <v>1.26</v>
      </c>
      <c r="G62" s="152">
        <f t="shared" si="3"/>
        <v>1.792818481397374</v>
      </c>
      <c r="H62" s="28">
        <v>0.09</v>
      </c>
      <c r="I62" s="152">
        <f t="shared" si="4"/>
        <v>0.12805846295695528</v>
      </c>
      <c r="J62" s="28">
        <v>0.15</v>
      </c>
      <c r="K62" s="152">
        <f t="shared" si="5"/>
        <v>0.21343077159492546</v>
      </c>
      <c r="L62" s="28">
        <v>5.65</v>
      </c>
      <c r="M62" s="152">
        <f t="shared" si="6"/>
        <v>8.039225730075527</v>
      </c>
    </row>
    <row r="63" spans="1:13" ht="12.75">
      <c r="A63" s="28">
        <v>58</v>
      </c>
      <c r="B63" s="28" t="s">
        <v>169</v>
      </c>
      <c r="C63" s="28" t="s">
        <v>176</v>
      </c>
      <c r="D63" s="28">
        <v>176.07</v>
      </c>
      <c r="E63" s="152">
        <f t="shared" si="3"/>
        <v>250.52503969812352</v>
      </c>
      <c r="F63" s="28">
        <v>0.95</v>
      </c>
      <c r="G63" s="152">
        <f t="shared" si="3"/>
        <v>1.3517282201011946</v>
      </c>
      <c r="H63" s="28">
        <v>0.11</v>
      </c>
      <c r="I63" s="152">
        <f t="shared" si="4"/>
        <v>0.156515899169612</v>
      </c>
      <c r="J63" s="28">
        <v>1.15</v>
      </c>
      <c r="K63" s="152">
        <f t="shared" si="5"/>
        <v>1.636302582227762</v>
      </c>
      <c r="L63" s="28">
        <v>9.65</v>
      </c>
      <c r="M63" s="152">
        <f t="shared" si="6"/>
        <v>13.730712972606872</v>
      </c>
    </row>
    <row r="64" spans="1:13" ht="12.75">
      <c r="A64" s="28">
        <v>59</v>
      </c>
      <c r="B64" s="28" t="s">
        <v>169</v>
      </c>
      <c r="C64" s="28" t="s">
        <v>177</v>
      </c>
      <c r="D64" s="28">
        <v>100.59</v>
      </c>
      <c r="E64" s="152">
        <f t="shared" si="3"/>
        <v>143.12667543155703</v>
      </c>
      <c r="F64" s="28">
        <v>0.92</v>
      </c>
      <c r="G64" s="152">
        <f t="shared" si="3"/>
        <v>1.3090420657822097</v>
      </c>
      <c r="H64" s="28">
        <v>0.15</v>
      </c>
      <c r="I64" s="152">
        <f t="shared" si="4"/>
        <v>0.21343077159492546</v>
      </c>
      <c r="J64" s="28">
        <v>1.53</v>
      </c>
      <c r="K64" s="152">
        <f t="shared" si="5"/>
        <v>2.17699387026824</v>
      </c>
      <c r="L64" s="28">
        <v>0</v>
      </c>
      <c r="M64" s="152">
        <f t="shared" si="6"/>
        <v>0</v>
      </c>
    </row>
    <row r="65" spans="1:13" ht="12.75">
      <c r="A65" s="28">
        <v>60</v>
      </c>
      <c r="B65" s="28" t="s">
        <v>169</v>
      </c>
      <c r="C65" s="28" t="s">
        <v>178</v>
      </c>
      <c r="D65" s="28">
        <v>134.64</v>
      </c>
      <c r="E65" s="152">
        <f t="shared" si="3"/>
        <v>191.5754605836051</v>
      </c>
      <c r="F65" s="28">
        <v>0.88</v>
      </c>
      <c r="G65" s="152">
        <f t="shared" si="3"/>
        <v>1.252127193356896</v>
      </c>
      <c r="H65" s="28">
        <v>0.08</v>
      </c>
      <c r="I65" s="152">
        <f t="shared" si="4"/>
        <v>0.11382974485062693</v>
      </c>
      <c r="J65" s="28">
        <v>0</v>
      </c>
      <c r="K65" s="152">
        <f t="shared" si="5"/>
        <v>0</v>
      </c>
      <c r="L65" s="28">
        <v>7.79</v>
      </c>
      <c r="M65" s="152">
        <f t="shared" si="6"/>
        <v>11.084171404829796</v>
      </c>
    </row>
    <row r="66" spans="1:13" ht="12.75">
      <c r="A66" s="28">
        <v>61</v>
      </c>
      <c r="B66" s="28" t="s">
        <v>179</v>
      </c>
      <c r="C66" s="28" t="s">
        <v>180</v>
      </c>
      <c r="D66" s="28">
        <v>213.65</v>
      </c>
      <c r="E66" s="152">
        <f t="shared" si="3"/>
        <v>303.9965623417055</v>
      </c>
      <c r="F66" s="28">
        <v>1.34</v>
      </c>
      <c r="G66" s="152">
        <f t="shared" si="3"/>
        <v>1.9066482262480011</v>
      </c>
      <c r="H66" s="28">
        <v>0.26</v>
      </c>
      <c r="I66" s="152">
        <f t="shared" si="4"/>
        <v>0.3699466707645375</v>
      </c>
      <c r="J66" s="28">
        <v>2.07</v>
      </c>
      <c r="K66" s="152">
        <f t="shared" si="5"/>
        <v>2.9453446480099714</v>
      </c>
      <c r="L66" s="28">
        <v>14.1</v>
      </c>
      <c r="M66" s="152">
        <f t="shared" si="6"/>
        <v>20.062492529922995</v>
      </c>
    </row>
    <row r="67" spans="1:13" ht="12.75">
      <c r="A67" s="28">
        <v>62</v>
      </c>
      <c r="B67" s="28" t="s">
        <v>181</v>
      </c>
      <c r="C67" s="28" t="s">
        <v>182</v>
      </c>
      <c r="D67" s="28">
        <v>148.67</v>
      </c>
      <c r="E67" s="152">
        <f t="shared" si="3"/>
        <v>211.5383520867838</v>
      </c>
      <c r="F67" s="28">
        <v>1.03</v>
      </c>
      <c r="G67" s="152">
        <f t="shared" si="3"/>
        <v>1.4655579649518216</v>
      </c>
      <c r="H67" s="28">
        <v>0.22</v>
      </c>
      <c r="I67" s="152">
        <f t="shared" si="4"/>
        <v>0.313031798339224</v>
      </c>
      <c r="J67" s="28">
        <v>2.19</v>
      </c>
      <c r="K67" s="152">
        <f t="shared" si="5"/>
        <v>3.116089265285912</v>
      </c>
      <c r="L67" s="28">
        <v>1.24</v>
      </c>
      <c r="M67" s="152">
        <f t="shared" si="6"/>
        <v>1.7643610451847171</v>
      </c>
    </row>
    <row r="68" spans="1:13" ht="12.75">
      <c r="A68" s="28">
        <v>63</v>
      </c>
      <c r="B68" s="28" t="s">
        <v>181</v>
      </c>
      <c r="C68" s="28" t="s">
        <v>57</v>
      </c>
      <c r="D68" s="28">
        <v>155.45</v>
      </c>
      <c r="E68" s="152">
        <f t="shared" si="3"/>
        <v>221.1854229628744</v>
      </c>
      <c r="F68" s="28">
        <v>0.88</v>
      </c>
      <c r="G68" s="152">
        <f t="shared" si="3"/>
        <v>1.252127193356896</v>
      </c>
      <c r="H68" s="28">
        <v>0.18</v>
      </c>
      <c r="I68" s="152">
        <f t="shared" si="4"/>
        <v>0.25611692591391055</v>
      </c>
      <c r="J68" s="28">
        <v>0</v>
      </c>
      <c r="K68" s="152">
        <f t="shared" si="5"/>
        <v>0</v>
      </c>
      <c r="L68" s="28">
        <v>0</v>
      </c>
      <c r="M68" s="152">
        <f t="shared" si="6"/>
        <v>0</v>
      </c>
    </row>
    <row r="69" spans="1:13" ht="12.75">
      <c r="A69" s="28">
        <v>64</v>
      </c>
      <c r="B69" s="28" t="s">
        <v>183</v>
      </c>
      <c r="C69" s="28" t="s">
        <v>184</v>
      </c>
      <c r="D69" s="28">
        <v>172.36</v>
      </c>
      <c r="E69" s="152">
        <f t="shared" si="3"/>
        <v>245.24618528067572</v>
      </c>
      <c r="F69" s="28">
        <v>1.16</v>
      </c>
      <c r="G69" s="152">
        <f t="shared" si="3"/>
        <v>1.6505313003340902</v>
      </c>
      <c r="H69" s="28">
        <v>0.22</v>
      </c>
      <c r="I69" s="152">
        <f t="shared" si="4"/>
        <v>0.313031798339224</v>
      </c>
      <c r="J69" s="28">
        <v>0.2</v>
      </c>
      <c r="K69" s="152">
        <f t="shared" si="5"/>
        <v>0.28457436212656734</v>
      </c>
      <c r="L69" s="28">
        <v>5.92</v>
      </c>
      <c r="M69" s="152">
        <f t="shared" si="6"/>
        <v>8.423401118946392</v>
      </c>
    </row>
    <row r="70" spans="1:13" ht="12.75">
      <c r="A70" s="28">
        <v>65</v>
      </c>
      <c r="B70" s="28" t="s">
        <v>185</v>
      </c>
      <c r="C70" s="28" t="s">
        <v>186</v>
      </c>
      <c r="D70" s="28">
        <v>150.86</v>
      </c>
      <c r="E70" s="152">
        <f t="shared" si="3"/>
        <v>214.65444135206974</v>
      </c>
      <c r="F70" s="28">
        <v>0.96</v>
      </c>
      <c r="G70" s="152">
        <f t="shared" si="3"/>
        <v>1.365956938207523</v>
      </c>
      <c r="H70" s="28">
        <v>0.19</v>
      </c>
      <c r="I70" s="152">
        <f aca="true" t="shared" si="7" ref="I70:I81">H70/$E$4</f>
        <v>0.2703456440202389</v>
      </c>
      <c r="J70" s="28">
        <v>1.6</v>
      </c>
      <c r="K70" s="152">
        <f aca="true" t="shared" si="8" ref="K70:K81">J70/$E$4</f>
        <v>2.2765948970125387</v>
      </c>
      <c r="L70" s="28">
        <v>9.13</v>
      </c>
      <c r="M70" s="152">
        <f aca="true" t="shared" si="9" ref="M70:M81">L70/$E$4</f>
        <v>12.990819631077798</v>
      </c>
    </row>
    <row r="71" spans="1:13" ht="12.75">
      <c r="A71" s="28">
        <v>66</v>
      </c>
      <c r="B71" s="28" t="s">
        <v>185</v>
      </c>
      <c r="C71" s="28" t="s">
        <v>187</v>
      </c>
      <c r="D71" s="28">
        <v>256.52</v>
      </c>
      <c r="E71" s="152">
        <f aca="true" t="shared" si="10" ref="E71:G116">D71/$E$4</f>
        <v>364.9950768635352</v>
      </c>
      <c r="F71" s="28">
        <v>1.31</v>
      </c>
      <c r="G71" s="152">
        <f t="shared" si="10"/>
        <v>1.863962071929016</v>
      </c>
      <c r="H71" s="28">
        <v>0.19</v>
      </c>
      <c r="I71" s="152">
        <f t="shared" si="7"/>
        <v>0.2703456440202389</v>
      </c>
      <c r="J71" s="28">
        <v>0.59</v>
      </c>
      <c r="K71" s="152">
        <f t="shared" si="8"/>
        <v>0.8394943682733735</v>
      </c>
      <c r="L71" s="28">
        <v>12.27</v>
      </c>
      <c r="M71" s="152">
        <f t="shared" si="9"/>
        <v>17.458637116464903</v>
      </c>
    </row>
    <row r="72" spans="1:13" ht="12.75">
      <c r="A72" s="28">
        <v>67</v>
      </c>
      <c r="B72" s="28" t="s">
        <v>185</v>
      </c>
      <c r="C72" s="28" t="s">
        <v>188</v>
      </c>
      <c r="D72" s="28">
        <v>200.46</v>
      </c>
      <c r="E72" s="152">
        <f t="shared" si="10"/>
        <v>285.2288831594584</v>
      </c>
      <c r="F72" s="28">
        <v>1.42</v>
      </c>
      <c r="G72" s="152">
        <f t="shared" si="10"/>
        <v>2.020477971098628</v>
      </c>
      <c r="H72" s="28">
        <v>0.1</v>
      </c>
      <c r="I72" s="152">
        <f t="shared" si="7"/>
        <v>0.14228718106328367</v>
      </c>
      <c r="J72" s="28">
        <v>0</v>
      </c>
      <c r="K72" s="152">
        <f t="shared" si="8"/>
        <v>0</v>
      </c>
      <c r="L72" s="28">
        <v>4.14</v>
      </c>
      <c r="M72" s="152">
        <f t="shared" si="9"/>
        <v>5.890689296019943</v>
      </c>
    </row>
    <row r="73" spans="1:13" ht="12.75">
      <c r="A73" s="28">
        <v>68</v>
      </c>
      <c r="B73" s="28" t="s">
        <v>185</v>
      </c>
      <c r="C73" s="28" t="s">
        <v>189</v>
      </c>
      <c r="D73" s="28">
        <v>151.51</v>
      </c>
      <c r="E73" s="152">
        <f t="shared" si="10"/>
        <v>215.57930802898105</v>
      </c>
      <c r="F73" s="28">
        <v>1.88</v>
      </c>
      <c r="G73" s="152">
        <f t="shared" si="10"/>
        <v>2.6749990039897327</v>
      </c>
      <c r="H73" s="28">
        <v>0.07</v>
      </c>
      <c r="I73" s="152">
        <f t="shared" si="7"/>
        <v>0.09960102674429856</v>
      </c>
      <c r="J73" s="28">
        <v>1.18</v>
      </c>
      <c r="K73" s="152">
        <f t="shared" si="8"/>
        <v>1.678988736546747</v>
      </c>
      <c r="L73" s="28">
        <v>6.44</v>
      </c>
      <c r="M73" s="152">
        <f t="shared" si="9"/>
        <v>9.163294460475468</v>
      </c>
    </row>
    <row r="74" spans="1:13" ht="12.75">
      <c r="A74" s="28">
        <v>69</v>
      </c>
      <c r="B74" s="28" t="s">
        <v>190</v>
      </c>
      <c r="C74" s="28" t="s">
        <v>191</v>
      </c>
      <c r="D74" s="28">
        <v>181.2</v>
      </c>
      <c r="E74" s="152">
        <f t="shared" si="10"/>
        <v>257.82437208666994</v>
      </c>
      <c r="F74" s="28">
        <v>1.1</v>
      </c>
      <c r="G74" s="152">
        <f t="shared" si="10"/>
        <v>1.5651589916961204</v>
      </c>
      <c r="H74" s="28">
        <v>0.11</v>
      </c>
      <c r="I74" s="152">
        <f t="shared" si="7"/>
        <v>0.156515899169612</v>
      </c>
      <c r="J74" s="28">
        <v>1.97</v>
      </c>
      <c r="K74" s="152">
        <f t="shared" si="8"/>
        <v>2.803057466946688</v>
      </c>
      <c r="L74" s="28">
        <v>1.71</v>
      </c>
      <c r="M74" s="152">
        <f t="shared" si="9"/>
        <v>2.4331107961821505</v>
      </c>
    </row>
    <row r="75" spans="1:13" ht="12.75">
      <c r="A75" s="28">
        <v>70</v>
      </c>
      <c r="B75" s="28" t="s">
        <v>190</v>
      </c>
      <c r="C75" s="28" t="s">
        <v>192</v>
      </c>
      <c r="D75" s="28">
        <v>166.91</v>
      </c>
      <c r="E75" s="152">
        <f t="shared" si="10"/>
        <v>237.49153391272674</v>
      </c>
      <c r="F75" s="28">
        <v>0.97</v>
      </c>
      <c r="G75" s="152">
        <f t="shared" si="10"/>
        <v>1.3801856563138513</v>
      </c>
      <c r="H75" s="28">
        <v>0.1</v>
      </c>
      <c r="I75" s="152">
        <f t="shared" si="7"/>
        <v>0.14228718106328367</v>
      </c>
      <c r="J75" s="28">
        <v>1.73</v>
      </c>
      <c r="K75" s="152">
        <f t="shared" si="8"/>
        <v>2.461568232394807</v>
      </c>
      <c r="L75" s="28">
        <v>2.1</v>
      </c>
      <c r="M75" s="152">
        <f t="shared" si="9"/>
        <v>2.988030802328957</v>
      </c>
    </row>
    <row r="76" spans="1:13" ht="12.75">
      <c r="A76" s="28">
        <v>71</v>
      </c>
      <c r="B76" s="28" t="s">
        <v>193</v>
      </c>
      <c r="C76" s="28" t="s">
        <v>194</v>
      </c>
      <c r="D76" s="28">
        <v>499.68</v>
      </c>
      <c r="E76" s="152">
        <f t="shared" si="10"/>
        <v>710.9805863370158</v>
      </c>
      <c r="F76" s="28">
        <v>1.21</v>
      </c>
      <c r="G76" s="152">
        <f t="shared" si="10"/>
        <v>1.7216748908657322</v>
      </c>
      <c r="H76" s="28">
        <v>2.42</v>
      </c>
      <c r="I76" s="152">
        <f t="shared" si="7"/>
        <v>3.4433497817314644</v>
      </c>
      <c r="J76" s="28">
        <v>1.32</v>
      </c>
      <c r="K76" s="152">
        <f t="shared" si="8"/>
        <v>1.8781907900353443</v>
      </c>
      <c r="L76" s="28">
        <v>3.7</v>
      </c>
      <c r="M76" s="152">
        <f t="shared" si="9"/>
        <v>5.2646256993414955</v>
      </c>
    </row>
    <row r="77" spans="1:13" ht="12.75">
      <c r="A77" s="28">
        <v>72</v>
      </c>
      <c r="B77" s="28" t="s">
        <v>193</v>
      </c>
      <c r="C77" s="28" t="s">
        <v>195</v>
      </c>
      <c r="D77" s="28">
        <v>255.23</v>
      </c>
      <c r="E77" s="152">
        <f t="shared" si="10"/>
        <v>363.15957222781884</v>
      </c>
      <c r="F77" s="28">
        <v>1.26</v>
      </c>
      <c r="G77" s="152">
        <f t="shared" si="10"/>
        <v>1.792818481397374</v>
      </c>
      <c r="H77" s="28">
        <v>0.46</v>
      </c>
      <c r="I77" s="152">
        <f t="shared" si="7"/>
        <v>0.6545210328911049</v>
      </c>
      <c r="J77" s="28">
        <v>0.41</v>
      </c>
      <c r="K77" s="152">
        <f t="shared" si="8"/>
        <v>0.583377442359463</v>
      </c>
      <c r="L77" s="28">
        <v>8.2</v>
      </c>
      <c r="M77" s="152">
        <f t="shared" si="9"/>
        <v>11.667548847189257</v>
      </c>
    </row>
    <row r="78" spans="1:13" ht="12.75">
      <c r="A78" s="28">
        <v>73</v>
      </c>
      <c r="B78" s="28" t="s">
        <v>196</v>
      </c>
      <c r="C78" s="28" t="s">
        <v>197</v>
      </c>
      <c r="D78" s="28">
        <v>165.37</v>
      </c>
      <c r="E78" s="152">
        <f t="shared" si="10"/>
        <v>235.30031132435218</v>
      </c>
      <c r="F78" s="28">
        <v>1.22</v>
      </c>
      <c r="G78" s="152">
        <f t="shared" si="10"/>
        <v>1.7359036089720605</v>
      </c>
      <c r="H78" s="28">
        <v>0.15</v>
      </c>
      <c r="I78" s="152">
        <f t="shared" si="7"/>
        <v>0.21343077159492546</v>
      </c>
      <c r="J78" s="28">
        <v>1.67</v>
      </c>
      <c r="K78" s="152">
        <f t="shared" si="8"/>
        <v>2.376195923756837</v>
      </c>
      <c r="L78" s="28">
        <v>4.87</v>
      </c>
      <c r="M78" s="152">
        <f t="shared" si="9"/>
        <v>6.929385717781914</v>
      </c>
    </row>
    <row r="79" spans="1:13" ht="12.75">
      <c r="A79" s="28">
        <v>74</v>
      </c>
      <c r="B79" s="28" t="s">
        <v>198</v>
      </c>
      <c r="C79" s="28" t="s">
        <v>199</v>
      </c>
      <c r="D79" s="28">
        <v>169.81</v>
      </c>
      <c r="E79" s="152">
        <f t="shared" si="10"/>
        <v>241.61786216356197</v>
      </c>
      <c r="F79" s="28">
        <v>0.8</v>
      </c>
      <c r="G79" s="152">
        <f t="shared" si="10"/>
        <v>1.1382974485062693</v>
      </c>
      <c r="H79" s="28">
        <v>0.29</v>
      </c>
      <c r="I79" s="152">
        <f t="shared" si="7"/>
        <v>0.41263282508352256</v>
      </c>
      <c r="J79" s="28">
        <v>0.55</v>
      </c>
      <c r="K79" s="152">
        <f t="shared" si="8"/>
        <v>0.7825794958480602</v>
      </c>
      <c r="L79" s="28">
        <v>1.38</v>
      </c>
      <c r="M79" s="152">
        <f t="shared" si="9"/>
        <v>1.9635630986733141</v>
      </c>
    </row>
    <row r="80" spans="1:13" ht="12.75">
      <c r="A80" s="28">
        <v>75</v>
      </c>
      <c r="B80" s="28" t="s">
        <v>200</v>
      </c>
      <c r="C80" s="28" t="s">
        <v>201</v>
      </c>
      <c r="D80" s="28">
        <v>191.5</v>
      </c>
      <c r="E80" s="152">
        <f t="shared" si="10"/>
        <v>272.4799517361882</v>
      </c>
      <c r="F80" s="28">
        <v>1.1</v>
      </c>
      <c r="G80" s="152">
        <f t="shared" si="10"/>
        <v>1.5651589916961204</v>
      </c>
      <c r="H80" s="28">
        <v>0.25</v>
      </c>
      <c r="I80" s="152">
        <f t="shared" si="7"/>
        <v>0.3557179526582091</v>
      </c>
      <c r="J80" s="28">
        <v>2.7</v>
      </c>
      <c r="K80" s="152">
        <f t="shared" si="8"/>
        <v>3.841753888708659</v>
      </c>
      <c r="L80" s="28">
        <v>8.26</v>
      </c>
      <c r="M80" s="152">
        <f t="shared" si="9"/>
        <v>11.752921155827229</v>
      </c>
    </row>
    <row r="81" spans="1:13" ht="15.75">
      <c r="A81" s="30">
        <v>75</v>
      </c>
      <c r="B81" s="31"/>
      <c r="C81" s="30" t="s">
        <v>202</v>
      </c>
      <c r="D81" s="120">
        <v>174.42</v>
      </c>
      <c r="E81" s="152">
        <f t="shared" si="10"/>
        <v>248.17730121057932</v>
      </c>
      <c r="F81" s="120">
        <v>1.19</v>
      </c>
      <c r="G81" s="152">
        <f t="shared" si="10"/>
        <v>1.6932174546530754</v>
      </c>
      <c r="H81" s="120">
        <v>0.18</v>
      </c>
      <c r="I81" s="152">
        <f t="shared" si="7"/>
        <v>0.25611692591391055</v>
      </c>
      <c r="J81" s="120">
        <v>1.5</v>
      </c>
      <c r="K81" s="152">
        <f t="shared" si="8"/>
        <v>2.1343077159492547</v>
      </c>
      <c r="L81" s="120">
        <v>4.91</v>
      </c>
      <c r="M81" s="152">
        <f t="shared" si="9"/>
        <v>6.986300590207227</v>
      </c>
    </row>
    <row r="82" spans="1:13" ht="12.75">
      <c r="A82" s="168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70"/>
    </row>
    <row r="83" spans="1:13" ht="12.75">
      <c r="A83" s="28">
        <v>1</v>
      </c>
      <c r="B83" s="28" t="s">
        <v>203</v>
      </c>
      <c r="C83" s="28" t="s">
        <v>204</v>
      </c>
      <c r="D83" s="28">
        <v>182.71</v>
      </c>
      <c r="E83" s="152">
        <f t="shared" si="10"/>
        <v>259.9729085207256</v>
      </c>
      <c r="F83" s="28">
        <v>0.99</v>
      </c>
      <c r="G83" s="152">
        <f t="shared" si="10"/>
        <v>1.408643092526508</v>
      </c>
      <c r="H83" s="28">
        <v>0.19</v>
      </c>
      <c r="I83" s="152">
        <f aca="true" t="shared" si="11" ref="I83:I114">H83/$E$4</f>
        <v>0.2703456440202389</v>
      </c>
      <c r="J83" s="28">
        <v>2.34</v>
      </c>
      <c r="K83" s="152">
        <f aca="true" t="shared" si="12" ref="K83:K114">J83/$E$4</f>
        <v>3.329520036880837</v>
      </c>
      <c r="L83" s="28">
        <v>1.73</v>
      </c>
      <c r="M83" s="152">
        <f aca="true" t="shared" si="13" ref="M83:M114">L83/$E$4</f>
        <v>2.461568232394807</v>
      </c>
    </row>
    <row r="84" spans="1:13" ht="12.75">
      <c r="A84" s="28">
        <v>2</v>
      </c>
      <c r="B84" s="28" t="s">
        <v>100</v>
      </c>
      <c r="C84" s="28" t="s">
        <v>344</v>
      </c>
      <c r="D84" s="28">
        <v>189.53</v>
      </c>
      <c r="E84" s="152">
        <f t="shared" si="10"/>
        <v>269.67689426924153</v>
      </c>
      <c r="F84" s="28">
        <v>1.07</v>
      </c>
      <c r="G84" s="152">
        <f t="shared" si="10"/>
        <v>1.5224728373771352</v>
      </c>
      <c r="H84" s="28">
        <v>0.24</v>
      </c>
      <c r="I84" s="152">
        <f t="shared" si="11"/>
        <v>0.34148923455188074</v>
      </c>
      <c r="J84" s="28">
        <v>1.22</v>
      </c>
      <c r="K84" s="152">
        <f t="shared" si="12"/>
        <v>1.7359036089720605</v>
      </c>
      <c r="L84" s="28">
        <v>3.94</v>
      </c>
      <c r="M84" s="152">
        <f t="shared" si="13"/>
        <v>5.606114933893376</v>
      </c>
    </row>
    <row r="85" spans="1:13" ht="12.75">
      <c r="A85" s="28">
        <v>3</v>
      </c>
      <c r="B85" s="28" t="s">
        <v>104</v>
      </c>
      <c r="C85" s="28" t="s">
        <v>206</v>
      </c>
      <c r="D85" s="28">
        <v>142.13</v>
      </c>
      <c r="E85" s="152">
        <f t="shared" si="10"/>
        <v>202.23277044524505</v>
      </c>
      <c r="F85" s="28">
        <v>1.2</v>
      </c>
      <c r="G85" s="152">
        <f t="shared" si="10"/>
        <v>1.7074461727594037</v>
      </c>
      <c r="H85" s="28">
        <v>0.06</v>
      </c>
      <c r="I85" s="152">
        <f t="shared" si="11"/>
        <v>0.08537230863797018</v>
      </c>
      <c r="J85" s="28">
        <v>1.35</v>
      </c>
      <c r="K85" s="152">
        <f t="shared" si="12"/>
        <v>1.9208769443543294</v>
      </c>
      <c r="L85" s="28">
        <v>1.96</v>
      </c>
      <c r="M85" s="152">
        <f t="shared" si="13"/>
        <v>2.7888287488403596</v>
      </c>
    </row>
    <row r="86" spans="1:13" ht="12.75">
      <c r="A86" s="28">
        <v>4</v>
      </c>
      <c r="B86" s="28" t="s">
        <v>106</v>
      </c>
      <c r="C86" s="28" t="s">
        <v>207</v>
      </c>
      <c r="D86" s="28">
        <v>221.33</v>
      </c>
      <c r="E86" s="152">
        <f t="shared" si="10"/>
        <v>314.9242178473657</v>
      </c>
      <c r="F86" s="28">
        <v>1.48</v>
      </c>
      <c r="G86" s="152">
        <f t="shared" si="10"/>
        <v>2.105850279736598</v>
      </c>
      <c r="H86" s="28">
        <v>0.13</v>
      </c>
      <c r="I86" s="152">
        <f t="shared" si="11"/>
        <v>0.18497333538226876</v>
      </c>
      <c r="J86" s="28">
        <v>0.89</v>
      </c>
      <c r="K86" s="152">
        <f t="shared" si="12"/>
        <v>1.2663559114632246</v>
      </c>
      <c r="L86" s="28">
        <v>2.35</v>
      </c>
      <c r="M86" s="152">
        <f t="shared" si="13"/>
        <v>3.343748754987166</v>
      </c>
    </row>
    <row r="87" spans="1:13" ht="12.75">
      <c r="A87" s="28">
        <v>5</v>
      </c>
      <c r="B87" s="28" t="s">
        <v>106</v>
      </c>
      <c r="C87" s="28" t="s">
        <v>208</v>
      </c>
      <c r="D87" s="28">
        <v>174.86</v>
      </c>
      <c r="E87" s="152">
        <f t="shared" si="10"/>
        <v>248.80336480725782</v>
      </c>
      <c r="F87" s="28">
        <v>1.25</v>
      </c>
      <c r="G87" s="152">
        <f t="shared" si="10"/>
        <v>1.7785897632910457</v>
      </c>
      <c r="H87" s="28">
        <v>0.2</v>
      </c>
      <c r="I87" s="152">
        <f t="shared" si="11"/>
        <v>0.28457436212656734</v>
      </c>
      <c r="J87" s="28">
        <v>1.13</v>
      </c>
      <c r="K87" s="152">
        <f t="shared" si="12"/>
        <v>1.607845146015105</v>
      </c>
      <c r="L87" s="28">
        <v>2.26</v>
      </c>
      <c r="M87" s="152">
        <f t="shared" si="13"/>
        <v>3.21569029203021</v>
      </c>
    </row>
    <row r="88" spans="1:13" ht="12.75">
      <c r="A88" s="28">
        <v>6</v>
      </c>
      <c r="B88" s="28" t="s">
        <v>106</v>
      </c>
      <c r="C88" s="28" t="s">
        <v>209</v>
      </c>
      <c r="D88" s="28">
        <v>292.93</v>
      </c>
      <c r="E88" s="152">
        <f t="shared" si="10"/>
        <v>416.8018394886768</v>
      </c>
      <c r="F88" s="28">
        <v>1.04</v>
      </c>
      <c r="G88" s="152">
        <f t="shared" si="10"/>
        <v>1.47978668305815</v>
      </c>
      <c r="H88" s="28">
        <v>0.19</v>
      </c>
      <c r="I88" s="152">
        <f t="shared" si="11"/>
        <v>0.2703456440202389</v>
      </c>
      <c r="J88" s="28">
        <v>1.27</v>
      </c>
      <c r="K88" s="152">
        <f t="shared" si="12"/>
        <v>1.8070471995037023</v>
      </c>
      <c r="L88" s="28">
        <v>6.03</v>
      </c>
      <c r="M88" s="152">
        <f t="shared" si="13"/>
        <v>8.579917018116005</v>
      </c>
    </row>
    <row r="89" spans="1:13" ht="12.75">
      <c r="A89" s="28">
        <v>7</v>
      </c>
      <c r="B89" s="28" t="s">
        <v>106</v>
      </c>
      <c r="C89" s="28" t="s">
        <v>210</v>
      </c>
      <c r="D89" s="28">
        <v>119.72</v>
      </c>
      <c r="E89" s="152">
        <f t="shared" si="10"/>
        <v>170.34621316896317</v>
      </c>
      <c r="F89" s="28">
        <v>1.22</v>
      </c>
      <c r="G89" s="152">
        <f t="shared" si="10"/>
        <v>1.7359036089720605</v>
      </c>
      <c r="H89" s="28">
        <v>0.17</v>
      </c>
      <c r="I89" s="152">
        <f t="shared" si="11"/>
        <v>0.24188820780758222</v>
      </c>
      <c r="J89" s="28">
        <v>1.66</v>
      </c>
      <c r="K89" s="152">
        <f t="shared" si="12"/>
        <v>2.3619672056505086</v>
      </c>
      <c r="L89" s="28">
        <v>4.65</v>
      </c>
      <c r="M89" s="152">
        <f t="shared" si="13"/>
        <v>6.61635391944269</v>
      </c>
    </row>
    <row r="90" spans="1:13" ht="12.75">
      <c r="A90" s="28">
        <v>8</v>
      </c>
      <c r="B90" s="28" t="s">
        <v>115</v>
      </c>
      <c r="C90" s="28" t="s">
        <v>211</v>
      </c>
      <c r="D90" s="28">
        <v>204.03</v>
      </c>
      <c r="E90" s="152">
        <f t="shared" si="10"/>
        <v>290.3085355234176</v>
      </c>
      <c r="F90" s="28">
        <v>1</v>
      </c>
      <c r="G90" s="152">
        <f t="shared" si="10"/>
        <v>1.4228718106328364</v>
      </c>
      <c r="H90" s="28">
        <v>0.12</v>
      </c>
      <c r="I90" s="152">
        <f t="shared" si="11"/>
        <v>0.17074461727594037</v>
      </c>
      <c r="J90" s="28">
        <v>2.23</v>
      </c>
      <c r="K90" s="152">
        <f t="shared" si="12"/>
        <v>3.1730041377112252</v>
      </c>
      <c r="L90" s="28">
        <v>1.09</v>
      </c>
      <c r="M90" s="152">
        <f t="shared" si="13"/>
        <v>1.5509302735897919</v>
      </c>
    </row>
    <row r="91" spans="1:13" ht="12.75">
      <c r="A91" s="28">
        <v>9</v>
      </c>
      <c r="B91" s="28" t="s">
        <v>123</v>
      </c>
      <c r="C91" s="28" t="s">
        <v>212</v>
      </c>
      <c r="D91" s="28">
        <v>224.92</v>
      </c>
      <c r="E91" s="152">
        <f t="shared" si="10"/>
        <v>320.03232764753756</v>
      </c>
      <c r="F91" s="28">
        <v>0.9</v>
      </c>
      <c r="G91" s="152">
        <f t="shared" si="10"/>
        <v>1.2805846295695529</v>
      </c>
      <c r="H91" s="28">
        <v>0.13</v>
      </c>
      <c r="I91" s="152">
        <f t="shared" si="11"/>
        <v>0.18497333538226876</v>
      </c>
      <c r="J91" s="28">
        <v>3.15</v>
      </c>
      <c r="K91" s="152">
        <f t="shared" si="12"/>
        <v>4.482046203493435</v>
      </c>
      <c r="L91" s="28">
        <v>0.85</v>
      </c>
      <c r="M91" s="152">
        <f t="shared" si="13"/>
        <v>1.209441039037911</v>
      </c>
    </row>
    <row r="92" spans="1:13" ht="12.75">
      <c r="A92" s="28">
        <v>10</v>
      </c>
      <c r="B92" s="28" t="s">
        <v>127</v>
      </c>
      <c r="C92" s="28" t="s">
        <v>213</v>
      </c>
      <c r="D92" s="28">
        <v>307.29</v>
      </c>
      <c r="E92" s="152">
        <f t="shared" si="10"/>
        <v>437.2342786893644</v>
      </c>
      <c r="F92" s="28">
        <v>0.99</v>
      </c>
      <c r="G92" s="152">
        <f t="shared" si="10"/>
        <v>1.408643092526508</v>
      </c>
      <c r="H92" s="28">
        <v>0.1</v>
      </c>
      <c r="I92" s="152">
        <f t="shared" si="11"/>
        <v>0.14228718106328367</v>
      </c>
      <c r="J92" s="28">
        <v>2.8</v>
      </c>
      <c r="K92" s="152">
        <f t="shared" si="12"/>
        <v>3.984041069771942</v>
      </c>
      <c r="L92" s="28">
        <v>3.51</v>
      </c>
      <c r="M92" s="152">
        <f t="shared" si="13"/>
        <v>4.994280055321256</v>
      </c>
    </row>
    <row r="93" spans="1:13" ht="12.75">
      <c r="A93" s="28">
        <v>11</v>
      </c>
      <c r="B93" s="28" t="s">
        <v>127</v>
      </c>
      <c r="C93" s="28" t="s">
        <v>214</v>
      </c>
      <c r="D93" s="28">
        <v>236.08</v>
      </c>
      <c r="E93" s="152">
        <f t="shared" si="10"/>
        <v>335.91157705420005</v>
      </c>
      <c r="F93" s="28">
        <v>0.98</v>
      </c>
      <c r="G93" s="152">
        <f t="shared" si="10"/>
        <v>1.3944143744201798</v>
      </c>
      <c r="H93" s="28">
        <v>0.2</v>
      </c>
      <c r="I93" s="152">
        <f t="shared" si="11"/>
        <v>0.28457436212656734</v>
      </c>
      <c r="J93" s="28">
        <v>1.97</v>
      </c>
      <c r="K93" s="152">
        <f t="shared" si="12"/>
        <v>2.803057466946688</v>
      </c>
      <c r="L93" s="28">
        <v>2.55</v>
      </c>
      <c r="M93" s="152">
        <f t="shared" si="13"/>
        <v>3.628323117113733</v>
      </c>
    </row>
    <row r="94" spans="1:13" ht="12.75">
      <c r="A94" s="28">
        <v>12</v>
      </c>
      <c r="B94" s="28" t="s">
        <v>131</v>
      </c>
      <c r="C94" s="28" t="s">
        <v>215</v>
      </c>
      <c r="D94" s="28">
        <v>184.74</v>
      </c>
      <c r="E94" s="152">
        <f t="shared" si="10"/>
        <v>262.86133829631024</v>
      </c>
      <c r="F94" s="28">
        <v>1.04</v>
      </c>
      <c r="G94" s="152">
        <f t="shared" si="10"/>
        <v>1.47978668305815</v>
      </c>
      <c r="H94" s="28">
        <v>0.29</v>
      </c>
      <c r="I94" s="152">
        <f t="shared" si="11"/>
        <v>0.41263282508352256</v>
      </c>
      <c r="J94" s="28">
        <v>2.74</v>
      </c>
      <c r="K94" s="152">
        <f t="shared" si="12"/>
        <v>3.898668761133972</v>
      </c>
      <c r="L94" s="28">
        <v>1.16</v>
      </c>
      <c r="M94" s="152">
        <f t="shared" si="13"/>
        <v>1.6505313003340902</v>
      </c>
    </row>
    <row r="95" spans="1:13" ht="12.75">
      <c r="A95" s="28">
        <v>13</v>
      </c>
      <c r="B95" s="28" t="s">
        <v>131</v>
      </c>
      <c r="C95" s="28" t="s">
        <v>216</v>
      </c>
      <c r="D95" s="28">
        <v>166</v>
      </c>
      <c r="E95" s="152">
        <f t="shared" si="10"/>
        <v>236.19672056505087</v>
      </c>
      <c r="F95" s="28">
        <v>0.97</v>
      </c>
      <c r="G95" s="152">
        <f t="shared" si="10"/>
        <v>1.3801856563138513</v>
      </c>
      <c r="H95" s="28">
        <v>0.17</v>
      </c>
      <c r="I95" s="152">
        <f t="shared" si="11"/>
        <v>0.24188820780758222</v>
      </c>
      <c r="J95" s="28">
        <v>2.58</v>
      </c>
      <c r="K95" s="152">
        <f t="shared" si="12"/>
        <v>3.6710092714327183</v>
      </c>
      <c r="L95" s="28">
        <v>1.57</v>
      </c>
      <c r="M95" s="152">
        <f t="shared" si="13"/>
        <v>2.2339087426935533</v>
      </c>
    </row>
    <row r="96" spans="1:13" ht="12.75">
      <c r="A96" s="28">
        <v>14</v>
      </c>
      <c r="B96" s="28" t="s">
        <v>131</v>
      </c>
      <c r="C96" s="28" t="s">
        <v>217</v>
      </c>
      <c r="D96" s="28">
        <v>202.8</v>
      </c>
      <c r="E96" s="152">
        <f t="shared" si="10"/>
        <v>288.55840319633927</v>
      </c>
      <c r="F96" s="28">
        <v>0.96</v>
      </c>
      <c r="G96" s="152">
        <f t="shared" si="10"/>
        <v>1.365956938207523</v>
      </c>
      <c r="H96" s="28">
        <v>0.37</v>
      </c>
      <c r="I96" s="152">
        <f t="shared" si="11"/>
        <v>0.5264625699341495</v>
      </c>
      <c r="J96" s="28">
        <v>2.85</v>
      </c>
      <c r="K96" s="152">
        <f t="shared" si="12"/>
        <v>4.055184660303584</v>
      </c>
      <c r="L96" s="28">
        <v>1.49</v>
      </c>
      <c r="M96" s="152">
        <f t="shared" si="13"/>
        <v>2.1200789978429264</v>
      </c>
    </row>
    <row r="97" spans="1:13" ht="12.75">
      <c r="A97" s="28">
        <v>15</v>
      </c>
      <c r="B97" s="28" t="s">
        <v>133</v>
      </c>
      <c r="C97" s="28" t="s">
        <v>218</v>
      </c>
      <c r="D97" s="28">
        <v>250.67</v>
      </c>
      <c r="E97" s="152">
        <f t="shared" si="10"/>
        <v>356.6712767713331</v>
      </c>
      <c r="F97" s="28">
        <v>1.06</v>
      </c>
      <c r="G97" s="152">
        <f t="shared" si="10"/>
        <v>1.5082441192708067</v>
      </c>
      <c r="H97" s="28">
        <v>0.21</v>
      </c>
      <c r="I97" s="152">
        <f t="shared" si="11"/>
        <v>0.29880308023289565</v>
      </c>
      <c r="J97" s="28">
        <v>1.82</v>
      </c>
      <c r="K97" s="152">
        <f t="shared" si="12"/>
        <v>2.5896266953517624</v>
      </c>
      <c r="L97" s="28">
        <v>2.37</v>
      </c>
      <c r="M97" s="152">
        <f t="shared" si="13"/>
        <v>3.3722061911998225</v>
      </c>
    </row>
    <row r="98" spans="1:13" ht="12.75">
      <c r="A98" s="28">
        <v>16</v>
      </c>
      <c r="B98" s="28" t="s">
        <v>135</v>
      </c>
      <c r="C98" s="28" t="s">
        <v>219</v>
      </c>
      <c r="D98" s="28">
        <v>171.17</v>
      </c>
      <c r="E98" s="152">
        <f t="shared" si="10"/>
        <v>243.5529678260226</v>
      </c>
      <c r="F98" s="28">
        <v>1.11</v>
      </c>
      <c r="G98" s="152">
        <f t="shared" si="10"/>
        <v>1.5793877098024487</v>
      </c>
      <c r="H98" s="28">
        <v>0.24</v>
      </c>
      <c r="I98" s="152">
        <f t="shared" si="11"/>
        <v>0.34148923455188074</v>
      </c>
      <c r="J98" s="28">
        <v>2.15</v>
      </c>
      <c r="K98" s="152">
        <f t="shared" si="12"/>
        <v>3.0591743928605983</v>
      </c>
      <c r="L98" s="28">
        <v>2.9</v>
      </c>
      <c r="M98" s="152">
        <f t="shared" si="13"/>
        <v>4.1263282508352255</v>
      </c>
    </row>
    <row r="99" spans="1:13" ht="12.75">
      <c r="A99" s="28">
        <v>17</v>
      </c>
      <c r="B99" s="28" t="s">
        <v>142</v>
      </c>
      <c r="C99" s="28" t="s">
        <v>220</v>
      </c>
      <c r="D99" s="28">
        <v>197.46</v>
      </c>
      <c r="E99" s="152">
        <f t="shared" si="10"/>
        <v>280.9602677275599</v>
      </c>
      <c r="F99" s="28">
        <v>1.08</v>
      </c>
      <c r="G99" s="152">
        <f t="shared" si="10"/>
        <v>1.5367015554834635</v>
      </c>
      <c r="H99" s="28">
        <v>0.15</v>
      </c>
      <c r="I99" s="152">
        <f t="shared" si="11"/>
        <v>0.21343077159492546</v>
      </c>
      <c r="J99" s="28">
        <v>1.91</v>
      </c>
      <c r="K99" s="152">
        <f t="shared" si="12"/>
        <v>2.7176851583087176</v>
      </c>
      <c r="L99" s="28">
        <v>1.53</v>
      </c>
      <c r="M99" s="152">
        <f t="shared" si="13"/>
        <v>2.17699387026824</v>
      </c>
    </row>
    <row r="100" spans="1:13" ht="12.75">
      <c r="A100" s="28">
        <v>18</v>
      </c>
      <c r="B100" s="28" t="s">
        <v>148</v>
      </c>
      <c r="C100" s="28" t="s">
        <v>221</v>
      </c>
      <c r="D100" s="28">
        <v>217.08</v>
      </c>
      <c r="E100" s="152">
        <f t="shared" si="10"/>
        <v>308.8770126521762</v>
      </c>
      <c r="F100" s="28">
        <v>1.03</v>
      </c>
      <c r="G100" s="152">
        <f t="shared" si="10"/>
        <v>1.4655579649518216</v>
      </c>
      <c r="H100" s="28">
        <v>0.24</v>
      </c>
      <c r="I100" s="152">
        <f t="shared" si="11"/>
        <v>0.34148923455188074</v>
      </c>
      <c r="J100" s="28">
        <v>4.61</v>
      </c>
      <c r="K100" s="152">
        <f t="shared" si="12"/>
        <v>6.559439047017377</v>
      </c>
      <c r="L100" s="28">
        <v>2.39</v>
      </c>
      <c r="M100" s="152">
        <f t="shared" si="13"/>
        <v>3.4006636274124795</v>
      </c>
    </row>
    <row r="101" spans="1:13" ht="12.75">
      <c r="A101" s="28">
        <v>19</v>
      </c>
      <c r="B101" s="28" t="s">
        <v>152</v>
      </c>
      <c r="C101" s="28" t="s">
        <v>222</v>
      </c>
      <c r="D101" s="28">
        <v>209.47</v>
      </c>
      <c r="E101" s="152">
        <f t="shared" si="10"/>
        <v>298.04895817326025</v>
      </c>
      <c r="F101" s="28">
        <v>1.11</v>
      </c>
      <c r="G101" s="152">
        <f t="shared" si="10"/>
        <v>1.5793877098024487</v>
      </c>
      <c r="H101" s="28">
        <v>0.19</v>
      </c>
      <c r="I101" s="152">
        <f t="shared" si="11"/>
        <v>0.2703456440202389</v>
      </c>
      <c r="J101" s="28">
        <v>1.65</v>
      </c>
      <c r="K101" s="152">
        <f t="shared" si="12"/>
        <v>2.3477384875441802</v>
      </c>
      <c r="L101" s="28">
        <v>5.51</v>
      </c>
      <c r="M101" s="152">
        <f t="shared" si="13"/>
        <v>7.840023676586929</v>
      </c>
    </row>
    <row r="102" spans="1:13" ht="12.75">
      <c r="A102" s="28">
        <v>20</v>
      </c>
      <c r="B102" s="28" t="s">
        <v>156</v>
      </c>
      <c r="C102" s="28" t="s">
        <v>223</v>
      </c>
      <c r="D102" s="28">
        <v>194.29</v>
      </c>
      <c r="E102" s="152">
        <f t="shared" si="10"/>
        <v>276.4497640878538</v>
      </c>
      <c r="F102" s="28">
        <v>1.16</v>
      </c>
      <c r="G102" s="152">
        <f t="shared" si="10"/>
        <v>1.6505313003340902</v>
      </c>
      <c r="H102" s="28">
        <v>0.14</v>
      </c>
      <c r="I102" s="152">
        <f t="shared" si="11"/>
        <v>0.19920205348859713</v>
      </c>
      <c r="J102" s="28">
        <v>0.88</v>
      </c>
      <c r="K102" s="152">
        <f t="shared" si="12"/>
        <v>1.252127193356896</v>
      </c>
      <c r="L102" s="28">
        <v>1.69</v>
      </c>
      <c r="M102" s="152">
        <f t="shared" si="13"/>
        <v>2.4046533599694935</v>
      </c>
    </row>
    <row r="103" spans="1:13" ht="12.75">
      <c r="A103" s="28">
        <v>21</v>
      </c>
      <c r="B103" s="28" t="s">
        <v>156</v>
      </c>
      <c r="C103" s="28" t="s">
        <v>224</v>
      </c>
      <c r="D103" s="28">
        <v>177.22</v>
      </c>
      <c r="E103" s="152">
        <f t="shared" si="10"/>
        <v>252.16134228035128</v>
      </c>
      <c r="F103" s="28">
        <v>1.13</v>
      </c>
      <c r="G103" s="152">
        <f t="shared" si="10"/>
        <v>1.607845146015105</v>
      </c>
      <c r="H103" s="28">
        <v>0.21</v>
      </c>
      <c r="I103" s="152">
        <f t="shared" si="11"/>
        <v>0.29880308023289565</v>
      </c>
      <c r="J103" s="28">
        <v>3.73</v>
      </c>
      <c r="K103" s="152">
        <f t="shared" si="12"/>
        <v>5.30731185366048</v>
      </c>
      <c r="L103" s="28">
        <v>0.92</v>
      </c>
      <c r="M103" s="152">
        <f t="shared" si="13"/>
        <v>1.3090420657822097</v>
      </c>
    </row>
    <row r="104" spans="1:13" ht="12.75">
      <c r="A104" s="28">
        <v>22</v>
      </c>
      <c r="B104" s="28" t="s">
        <v>167</v>
      </c>
      <c r="C104" s="28" t="s">
        <v>225</v>
      </c>
      <c r="D104" s="28">
        <v>191.21</v>
      </c>
      <c r="E104" s="152">
        <f t="shared" si="10"/>
        <v>272.0673189111047</v>
      </c>
      <c r="F104" s="28">
        <v>1.02</v>
      </c>
      <c r="G104" s="152">
        <f t="shared" si="10"/>
        <v>1.4513292468454932</v>
      </c>
      <c r="H104" s="28">
        <v>0.15</v>
      </c>
      <c r="I104" s="152">
        <f t="shared" si="11"/>
        <v>0.21343077159492546</v>
      </c>
      <c r="J104" s="28">
        <v>3.45</v>
      </c>
      <c r="K104" s="152">
        <f t="shared" si="12"/>
        <v>4.908907746683286</v>
      </c>
      <c r="L104" s="28">
        <v>4.5</v>
      </c>
      <c r="M104" s="152">
        <f t="shared" si="13"/>
        <v>6.402923147847765</v>
      </c>
    </row>
    <row r="105" spans="1:13" ht="12.75">
      <c r="A105" s="28">
        <v>23</v>
      </c>
      <c r="B105" s="28" t="s">
        <v>169</v>
      </c>
      <c r="C105" s="28" t="s">
        <v>226</v>
      </c>
      <c r="D105" s="28">
        <v>213.87</v>
      </c>
      <c r="E105" s="152">
        <f t="shared" si="10"/>
        <v>304.30959414004474</v>
      </c>
      <c r="F105" s="28">
        <v>1.02</v>
      </c>
      <c r="G105" s="152">
        <f t="shared" si="10"/>
        <v>1.4513292468454932</v>
      </c>
      <c r="H105" s="28">
        <v>0.15</v>
      </c>
      <c r="I105" s="152">
        <f t="shared" si="11"/>
        <v>0.21343077159492546</v>
      </c>
      <c r="J105" s="28">
        <v>1.16</v>
      </c>
      <c r="K105" s="152">
        <f t="shared" si="12"/>
        <v>1.6505313003340902</v>
      </c>
      <c r="L105" s="28">
        <v>0.45</v>
      </c>
      <c r="M105" s="152">
        <f t="shared" si="13"/>
        <v>0.6402923147847764</v>
      </c>
    </row>
    <row r="106" spans="1:13" ht="12.75">
      <c r="A106" s="28">
        <v>24</v>
      </c>
      <c r="B106" s="28" t="s">
        <v>179</v>
      </c>
      <c r="C106" s="28" t="s">
        <v>227</v>
      </c>
      <c r="D106" s="28">
        <v>282.29</v>
      </c>
      <c r="E106" s="152">
        <f t="shared" si="10"/>
        <v>401.66248342354345</v>
      </c>
      <c r="F106" s="28">
        <v>1.15</v>
      </c>
      <c r="G106" s="152">
        <f t="shared" si="10"/>
        <v>1.636302582227762</v>
      </c>
      <c r="H106" s="28">
        <v>0.15</v>
      </c>
      <c r="I106" s="152">
        <f t="shared" si="11"/>
        <v>0.21343077159492546</v>
      </c>
      <c r="J106" s="28">
        <v>8.27</v>
      </c>
      <c r="K106" s="152">
        <f t="shared" si="12"/>
        <v>11.767149873933556</v>
      </c>
      <c r="L106" s="28">
        <v>5.2</v>
      </c>
      <c r="M106" s="152">
        <f t="shared" si="13"/>
        <v>7.39893341529075</v>
      </c>
    </row>
    <row r="107" spans="1:13" ht="12.75">
      <c r="A107" s="28">
        <v>25</v>
      </c>
      <c r="B107" s="28" t="s">
        <v>185</v>
      </c>
      <c r="C107" s="28" t="s">
        <v>228</v>
      </c>
      <c r="D107" s="28">
        <v>193.3</v>
      </c>
      <c r="E107" s="152">
        <f t="shared" si="10"/>
        <v>275.04112099532733</v>
      </c>
      <c r="F107" s="28">
        <v>1.18</v>
      </c>
      <c r="G107" s="152">
        <f t="shared" si="10"/>
        <v>1.678988736546747</v>
      </c>
      <c r="H107" s="28">
        <v>0.12</v>
      </c>
      <c r="I107" s="152">
        <f t="shared" si="11"/>
        <v>0.17074461727594037</v>
      </c>
      <c r="J107" s="28">
        <v>1.73</v>
      </c>
      <c r="K107" s="152">
        <f t="shared" si="12"/>
        <v>2.461568232394807</v>
      </c>
      <c r="L107" s="28">
        <v>0.86</v>
      </c>
      <c r="M107" s="152">
        <f t="shared" si="13"/>
        <v>1.2236697571442394</v>
      </c>
    </row>
    <row r="108" spans="1:13" ht="12.75">
      <c r="A108" s="28">
        <v>26</v>
      </c>
      <c r="B108" s="28" t="s">
        <v>185</v>
      </c>
      <c r="C108" s="28" t="s">
        <v>229</v>
      </c>
      <c r="D108" s="28">
        <v>180.44</v>
      </c>
      <c r="E108" s="152">
        <f t="shared" si="10"/>
        <v>256.74298951058904</v>
      </c>
      <c r="F108" s="28">
        <v>1.01</v>
      </c>
      <c r="G108" s="152">
        <f t="shared" si="10"/>
        <v>1.437100528739165</v>
      </c>
      <c r="H108" s="28">
        <v>0.19</v>
      </c>
      <c r="I108" s="152">
        <f t="shared" si="11"/>
        <v>0.2703456440202389</v>
      </c>
      <c r="J108" s="28">
        <v>2.21</v>
      </c>
      <c r="K108" s="152">
        <f t="shared" si="12"/>
        <v>3.1445467014985686</v>
      </c>
      <c r="L108" s="28">
        <v>3.05</v>
      </c>
      <c r="M108" s="152">
        <f t="shared" si="13"/>
        <v>4.339759022430151</v>
      </c>
    </row>
    <row r="109" spans="1:13" ht="12.75">
      <c r="A109" s="28">
        <v>27</v>
      </c>
      <c r="B109" s="28" t="s">
        <v>193</v>
      </c>
      <c r="C109" s="28" t="s">
        <v>230</v>
      </c>
      <c r="D109" s="28">
        <v>202.35</v>
      </c>
      <c r="E109" s="152">
        <f t="shared" si="10"/>
        <v>287.91811088155447</v>
      </c>
      <c r="F109" s="28">
        <v>0.98</v>
      </c>
      <c r="G109" s="152">
        <f t="shared" si="10"/>
        <v>1.3944143744201798</v>
      </c>
      <c r="H109" s="28">
        <v>0.23</v>
      </c>
      <c r="I109" s="152">
        <f t="shared" si="11"/>
        <v>0.32726051644555243</v>
      </c>
      <c r="J109" s="28">
        <v>1.36</v>
      </c>
      <c r="K109" s="152">
        <f t="shared" si="12"/>
        <v>1.9351056624606577</v>
      </c>
      <c r="L109" s="28">
        <v>2.5</v>
      </c>
      <c r="M109" s="152">
        <f t="shared" si="13"/>
        <v>3.5571795265820914</v>
      </c>
    </row>
    <row r="110" spans="1:13" ht="12.75">
      <c r="A110" s="28">
        <v>28</v>
      </c>
      <c r="B110" s="28" t="s">
        <v>196</v>
      </c>
      <c r="C110" s="28" t="s">
        <v>231</v>
      </c>
      <c r="D110" s="28">
        <v>207.29</v>
      </c>
      <c r="E110" s="152">
        <f t="shared" si="10"/>
        <v>294.9470976260807</v>
      </c>
      <c r="F110" s="28">
        <v>1.2</v>
      </c>
      <c r="G110" s="152">
        <f t="shared" si="10"/>
        <v>1.7074461727594037</v>
      </c>
      <c r="H110" s="28">
        <v>0.2</v>
      </c>
      <c r="I110" s="152">
        <f t="shared" si="11"/>
        <v>0.28457436212656734</v>
      </c>
      <c r="J110" s="28">
        <v>2.98</v>
      </c>
      <c r="K110" s="152">
        <f t="shared" si="12"/>
        <v>4.240157995685853</v>
      </c>
      <c r="L110" s="28">
        <v>1.15</v>
      </c>
      <c r="M110" s="152">
        <f t="shared" si="13"/>
        <v>1.636302582227762</v>
      </c>
    </row>
    <row r="111" spans="1:13" ht="12.75">
      <c r="A111" s="28">
        <v>29</v>
      </c>
      <c r="B111" s="28" t="s">
        <v>198</v>
      </c>
      <c r="C111" s="28" t="s">
        <v>232</v>
      </c>
      <c r="D111" s="28">
        <v>232.64</v>
      </c>
      <c r="E111" s="152">
        <f t="shared" si="10"/>
        <v>331.01689802562305</v>
      </c>
      <c r="F111" s="28">
        <v>1.05</v>
      </c>
      <c r="G111" s="152">
        <f t="shared" si="10"/>
        <v>1.4940154011644784</v>
      </c>
      <c r="H111" s="28">
        <v>0.22</v>
      </c>
      <c r="I111" s="152">
        <f t="shared" si="11"/>
        <v>0.313031798339224</v>
      </c>
      <c r="J111" s="28">
        <v>0.94</v>
      </c>
      <c r="K111" s="152">
        <f t="shared" si="12"/>
        <v>1.3374995019948663</v>
      </c>
      <c r="L111" s="28">
        <v>1.1</v>
      </c>
      <c r="M111" s="152">
        <f t="shared" si="13"/>
        <v>1.5651589916961204</v>
      </c>
    </row>
    <row r="112" spans="1:13" ht="12.75">
      <c r="A112" s="28">
        <v>30</v>
      </c>
      <c r="B112" s="28" t="s">
        <v>200</v>
      </c>
      <c r="C112" s="28" t="s">
        <v>233</v>
      </c>
      <c r="D112" s="28">
        <v>174.78</v>
      </c>
      <c r="E112" s="152">
        <f t="shared" si="10"/>
        <v>248.68953506240717</v>
      </c>
      <c r="F112" s="28">
        <v>0.94</v>
      </c>
      <c r="G112" s="152">
        <f t="shared" si="10"/>
        <v>1.3374995019948663</v>
      </c>
      <c r="H112" s="28">
        <v>0.14</v>
      </c>
      <c r="I112" s="152">
        <f t="shared" si="11"/>
        <v>0.19920205348859713</v>
      </c>
      <c r="J112" s="28">
        <v>2.19</v>
      </c>
      <c r="K112" s="152">
        <f t="shared" si="12"/>
        <v>3.116089265285912</v>
      </c>
      <c r="L112" s="28">
        <v>2.3</v>
      </c>
      <c r="M112" s="152">
        <f t="shared" si="13"/>
        <v>3.272605164455524</v>
      </c>
    </row>
    <row r="113" spans="1:13" ht="12.75">
      <c r="A113" s="28">
        <v>31</v>
      </c>
      <c r="B113" s="28" t="s">
        <v>234</v>
      </c>
      <c r="C113" s="28" t="s">
        <v>235</v>
      </c>
      <c r="D113" s="28">
        <v>200.78</v>
      </c>
      <c r="E113" s="152">
        <f t="shared" si="10"/>
        <v>285.68420213886094</v>
      </c>
      <c r="F113" s="28">
        <v>1.08</v>
      </c>
      <c r="G113" s="152">
        <f t="shared" si="10"/>
        <v>1.5367015554834635</v>
      </c>
      <c r="H113" s="28">
        <v>0.1</v>
      </c>
      <c r="I113" s="152">
        <f t="shared" si="11"/>
        <v>0.14228718106328367</v>
      </c>
      <c r="J113" s="28">
        <v>2.09</v>
      </c>
      <c r="K113" s="152">
        <f t="shared" si="12"/>
        <v>2.973802084222628</v>
      </c>
      <c r="L113" s="28">
        <v>1.14</v>
      </c>
      <c r="M113" s="152">
        <f t="shared" si="13"/>
        <v>1.6220738641214334</v>
      </c>
    </row>
    <row r="114" spans="1:13" ht="15.75">
      <c r="A114" s="30">
        <v>31</v>
      </c>
      <c r="B114" s="31"/>
      <c r="C114" s="30" t="s">
        <v>236</v>
      </c>
      <c r="D114" s="121">
        <v>190.82</v>
      </c>
      <c r="E114" s="152">
        <f t="shared" si="10"/>
        <v>271.5123989049579</v>
      </c>
      <c r="F114" s="121">
        <v>1.1</v>
      </c>
      <c r="G114" s="152">
        <f t="shared" si="10"/>
        <v>1.5651589916961204</v>
      </c>
      <c r="H114" s="121">
        <v>0.18</v>
      </c>
      <c r="I114" s="152">
        <f t="shared" si="11"/>
        <v>0.25611692591391055</v>
      </c>
      <c r="J114" s="121">
        <v>2.32</v>
      </c>
      <c r="K114" s="152">
        <f t="shared" si="12"/>
        <v>3.3010626006681805</v>
      </c>
      <c r="L114" s="121">
        <v>2.36</v>
      </c>
      <c r="M114" s="152">
        <f t="shared" si="13"/>
        <v>3.357977473093494</v>
      </c>
    </row>
    <row r="115" spans="1:13" ht="12.75">
      <c r="A115" s="168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70"/>
    </row>
    <row r="116" spans="1:13" ht="18">
      <c r="A116" s="33">
        <v>106</v>
      </c>
      <c r="B116" s="31"/>
      <c r="C116" s="33" t="s">
        <v>237</v>
      </c>
      <c r="D116" s="122">
        <v>181.84</v>
      </c>
      <c r="E116" s="152">
        <f t="shared" si="10"/>
        <v>258.735010045475</v>
      </c>
      <c r="F116" s="122">
        <v>1.15</v>
      </c>
      <c r="G116" s="152">
        <f t="shared" si="10"/>
        <v>1.636302582227762</v>
      </c>
      <c r="H116" s="122">
        <v>0.18</v>
      </c>
      <c r="I116" s="152">
        <f>H116/$E$4</f>
        <v>0.25611692591391055</v>
      </c>
      <c r="J116" s="122">
        <v>1.87</v>
      </c>
      <c r="K116" s="152">
        <f>J116/$E$4</f>
        <v>2.6607702858834044</v>
      </c>
      <c r="L116" s="122">
        <v>3.76</v>
      </c>
      <c r="M116" s="152">
        <f>L116/$E$4</f>
        <v>5.349998007979465</v>
      </c>
    </row>
  </sheetData>
  <sheetProtection password="CE88" sheet="1" objects="1" scenarios="1"/>
  <mergeCells count="10">
    <mergeCell ref="A82:M82"/>
    <mergeCell ref="A115:M115"/>
    <mergeCell ref="A1:A2"/>
    <mergeCell ref="B1:B2"/>
    <mergeCell ref="C1:C2"/>
    <mergeCell ref="D2:E2"/>
    <mergeCell ref="F2:G2"/>
    <mergeCell ref="H2:I2"/>
    <mergeCell ref="J2:K2"/>
    <mergeCell ref="L2:M2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Italic"&amp;12 8.2. Finansu līdzekļu izlietojums uz vienu personu</oddHeader>
    <oddFooter>&amp;L&amp;"Arial,Italic"&amp;8SPP SIA daļa
&amp;D&amp;R&amp;P+54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J6" sqref="J6"/>
    </sheetView>
  </sheetViews>
  <sheetFormatPr defaultColWidth="9.140625" defaultRowHeight="12.75"/>
  <cols>
    <col min="1" max="1" width="6.00390625" style="0" bestFit="1" customWidth="1"/>
    <col min="2" max="2" width="16.421875" style="103" bestFit="1" customWidth="1"/>
    <col min="3" max="3" width="33.140625" style="103" customWidth="1"/>
    <col min="4" max="4" width="14.421875" style="0" customWidth="1"/>
    <col min="5" max="5" width="15.00390625" style="0" customWidth="1"/>
  </cols>
  <sheetData>
    <row r="1" spans="1:5" s="22" customFormat="1" ht="15" customHeight="1">
      <c r="A1" s="187" t="s">
        <v>84</v>
      </c>
      <c r="B1" s="194" t="s">
        <v>85</v>
      </c>
      <c r="C1" s="193" t="s">
        <v>86</v>
      </c>
      <c r="D1" s="36" t="s">
        <v>490</v>
      </c>
      <c r="E1" s="36" t="s">
        <v>491</v>
      </c>
    </row>
    <row r="2" spans="1:5" ht="81" customHeight="1">
      <c r="A2" s="188"/>
      <c r="B2" s="194"/>
      <c r="C2" s="194"/>
      <c r="D2" s="36" t="s">
        <v>492</v>
      </c>
      <c r="E2" s="36" t="s">
        <v>493</v>
      </c>
    </row>
    <row r="3" spans="1:5" s="76" customFormat="1" ht="12">
      <c r="A3" s="65" t="s">
        <v>92</v>
      </c>
      <c r="B3" s="123" t="s">
        <v>93</v>
      </c>
      <c r="C3" s="65" t="s">
        <v>94</v>
      </c>
      <c r="D3" s="65" t="s">
        <v>95</v>
      </c>
      <c r="E3" s="65" t="s">
        <v>96</v>
      </c>
    </row>
    <row r="4" spans="1:5" ht="12.75">
      <c r="A4" s="28">
        <v>1</v>
      </c>
      <c r="B4" s="124" t="s">
        <v>98</v>
      </c>
      <c r="C4" s="124" t="s">
        <v>99</v>
      </c>
      <c r="D4" s="28">
        <v>1</v>
      </c>
      <c r="E4" s="28">
        <v>1</v>
      </c>
    </row>
    <row r="5" spans="1:5" ht="12.75">
      <c r="A5" s="28">
        <v>2</v>
      </c>
      <c r="B5" s="124" t="s">
        <v>100</v>
      </c>
      <c r="C5" s="124" t="s">
        <v>101</v>
      </c>
      <c r="D5" s="28">
        <v>0</v>
      </c>
      <c r="E5" s="28">
        <v>0</v>
      </c>
    </row>
    <row r="6" spans="1:5" ht="12.75">
      <c r="A6" s="28">
        <v>3</v>
      </c>
      <c r="B6" s="124" t="s">
        <v>100</v>
      </c>
      <c r="C6" s="124" t="s">
        <v>102</v>
      </c>
      <c r="D6" s="28">
        <v>0</v>
      </c>
      <c r="E6" s="28">
        <v>0</v>
      </c>
    </row>
    <row r="7" spans="1:5" ht="12.75">
      <c r="A7" s="28">
        <v>4</v>
      </c>
      <c r="B7" s="124" t="s">
        <v>100</v>
      </c>
      <c r="C7" s="124" t="s">
        <v>103</v>
      </c>
      <c r="D7" s="28">
        <v>0</v>
      </c>
      <c r="E7" s="28">
        <v>0</v>
      </c>
    </row>
    <row r="8" spans="1:5" ht="12.75">
      <c r="A8" s="28">
        <v>5</v>
      </c>
      <c r="B8" s="124" t="s">
        <v>104</v>
      </c>
      <c r="C8" s="124" t="s">
        <v>105</v>
      </c>
      <c r="D8" s="28">
        <v>5</v>
      </c>
      <c r="E8" s="28">
        <v>5</v>
      </c>
    </row>
    <row r="9" spans="1:5" ht="12.75">
      <c r="A9" s="28">
        <v>6</v>
      </c>
      <c r="B9" s="124" t="s">
        <v>106</v>
      </c>
      <c r="C9" s="124" t="s">
        <v>107</v>
      </c>
      <c r="D9" s="28">
        <v>0</v>
      </c>
      <c r="E9" s="28">
        <v>0</v>
      </c>
    </row>
    <row r="10" spans="1:5" ht="12.75">
      <c r="A10" s="28">
        <v>7</v>
      </c>
      <c r="B10" s="124" t="s">
        <v>106</v>
      </c>
      <c r="C10" s="124" t="s">
        <v>108</v>
      </c>
      <c r="D10" s="28">
        <v>0</v>
      </c>
      <c r="E10" s="28">
        <v>0</v>
      </c>
    </row>
    <row r="11" spans="1:5" ht="12.75">
      <c r="A11" s="28">
        <v>8</v>
      </c>
      <c r="B11" s="124" t="s">
        <v>106</v>
      </c>
      <c r="C11" s="124" t="s">
        <v>109</v>
      </c>
      <c r="D11" s="28">
        <v>0</v>
      </c>
      <c r="E11" s="28">
        <v>0</v>
      </c>
    </row>
    <row r="12" spans="1:5" ht="12.75">
      <c r="A12" s="28">
        <v>9</v>
      </c>
      <c r="B12" s="124" t="s">
        <v>106</v>
      </c>
      <c r="C12" s="124" t="s">
        <v>110</v>
      </c>
      <c r="D12" s="28">
        <v>0</v>
      </c>
      <c r="E12" s="28">
        <v>0</v>
      </c>
    </row>
    <row r="13" spans="1:5" ht="12.75">
      <c r="A13" s="28">
        <v>10</v>
      </c>
      <c r="B13" s="124" t="s">
        <v>106</v>
      </c>
      <c r="C13" s="124" t="s">
        <v>111</v>
      </c>
      <c r="D13" s="28">
        <v>0</v>
      </c>
      <c r="E13" s="28">
        <v>0</v>
      </c>
    </row>
    <row r="14" spans="1:5" ht="12.75">
      <c r="A14" s="28">
        <v>11</v>
      </c>
      <c r="B14" s="124" t="s">
        <v>106</v>
      </c>
      <c r="C14" s="124" t="s">
        <v>112</v>
      </c>
      <c r="D14" s="28">
        <v>0</v>
      </c>
      <c r="E14" s="28">
        <v>0</v>
      </c>
    </row>
    <row r="15" spans="1:5" ht="12.75">
      <c r="A15" s="28">
        <v>12</v>
      </c>
      <c r="B15" s="124" t="s">
        <v>113</v>
      </c>
      <c r="C15" s="124" t="s">
        <v>114</v>
      </c>
      <c r="D15" s="28">
        <v>0</v>
      </c>
      <c r="E15" s="28">
        <v>0</v>
      </c>
    </row>
    <row r="16" spans="1:5" ht="12.75">
      <c r="A16" s="28">
        <v>13</v>
      </c>
      <c r="B16" s="124" t="s">
        <v>115</v>
      </c>
      <c r="C16" s="124" t="s">
        <v>116</v>
      </c>
      <c r="D16" s="28">
        <v>0</v>
      </c>
      <c r="E16" s="28">
        <v>0</v>
      </c>
    </row>
    <row r="17" spans="1:5" ht="12.75">
      <c r="A17" s="28">
        <v>14</v>
      </c>
      <c r="B17" s="124" t="s">
        <v>115</v>
      </c>
      <c r="C17" s="124" t="s">
        <v>117</v>
      </c>
      <c r="D17" s="28">
        <v>0</v>
      </c>
      <c r="E17" s="28">
        <v>0</v>
      </c>
    </row>
    <row r="18" spans="1:5" ht="12.75">
      <c r="A18" s="28">
        <v>15</v>
      </c>
      <c r="B18" s="124" t="s">
        <v>115</v>
      </c>
      <c r="C18" s="124" t="s">
        <v>118</v>
      </c>
      <c r="D18" s="28">
        <v>0</v>
      </c>
      <c r="E18" s="28">
        <v>0</v>
      </c>
    </row>
    <row r="19" spans="1:5" ht="12.75">
      <c r="A19" s="28">
        <v>16</v>
      </c>
      <c r="B19" s="124" t="s">
        <v>119</v>
      </c>
      <c r="C19" s="124" t="s">
        <v>120</v>
      </c>
      <c r="D19" s="28">
        <v>0</v>
      </c>
      <c r="E19" s="28">
        <v>0</v>
      </c>
    </row>
    <row r="20" spans="1:5" ht="12.75">
      <c r="A20" s="28">
        <v>17</v>
      </c>
      <c r="B20" s="124" t="s">
        <v>121</v>
      </c>
      <c r="C20" s="124" t="s">
        <v>122</v>
      </c>
      <c r="D20" s="28">
        <v>0</v>
      </c>
      <c r="E20" s="28">
        <v>0</v>
      </c>
    </row>
    <row r="21" spans="1:5" ht="12.75">
      <c r="A21" s="28">
        <v>18</v>
      </c>
      <c r="B21" s="124" t="s">
        <v>123</v>
      </c>
      <c r="C21" s="124" t="s">
        <v>124</v>
      </c>
      <c r="D21" s="28">
        <v>0</v>
      </c>
      <c r="E21" s="28">
        <v>0</v>
      </c>
    </row>
    <row r="22" spans="1:5" ht="12.75">
      <c r="A22" s="28">
        <v>19</v>
      </c>
      <c r="B22" s="124" t="s">
        <v>123</v>
      </c>
      <c r="C22" s="124" t="s">
        <v>125</v>
      </c>
      <c r="D22" s="28">
        <v>0</v>
      </c>
      <c r="E22" s="28">
        <v>0</v>
      </c>
    </row>
    <row r="23" spans="1:5" ht="12.75">
      <c r="A23" s="28">
        <v>20</v>
      </c>
      <c r="B23" s="124" t="s">
        <v>123</v>
      </c>
      <c r="C23" s="124" t="s">
        <v>126</v>
      </c>
      <c r="D23" s="28">
        <v>0</v>
      </c>
      <c r="E23" s="28">
        <v>0</v>
      </c>
    </row>
    <row r="24" spans="1:5" ht="12.75">
      <c r="A24" s="28">
        <v>21</v>
      </c>
      <c r="B24" s="124" t="s">
        <v>127</v>
      </c>
      <c r="C24" s="124" t="s">
        <v>128</v>
      </c>
      <c r="D24" s="28">
        <v>0</v>
      </c>
      <c r="E24" s="28">
        <v>0</v>
      </c>
    </row>
    <row r="25" spans="1:5" ht="12.75">
      <c r="A25" s="28">
        <v>22</v>
      </c>
      <c r="B25" s="124" t="s">
        <v>127</v>
      </c>
      <c r="C25" s="124" t="s">
        <v>129</v>
      </c>
      <c r="D25" s="28">
        <v>0</v>
      </c>
      <c r="E25" s="28">
        <v>0</v>
      </c>
    </row>
    <row r="26" spans="1:5" ht="12.75">
      <c r="A26" s="28">
        <v>23</v>
      </c>
      <c r="B26" s="124" t="s">
        <v>127</v>
      </c>
      <c r="C26" s="124" t="s">
        <v>130</v>
      </c>
      <c r="D26" s="28">
        <v>0</v>
      </c>
      <c r="E26" s="28">
        <v>0</v>
      </c>
    </row>
    <row r="27" spans="1:5" ht="12.75">
      <c r="A27" s="28">
        <v>24</v>
      </c>
      <c r="B27" s="124" t="s">
        <v>131</v>
      </c>
      <c r="C27" s="124" t="s">
        <v>132</v>
      </c>
      <c r="D27" s="28">
        <v>0</v>
      </c>
      <c r="E27" s="28">
        <v>0</v>
      </c>
    </row>
    <row r="28" spans="1:5" ht="12.75">
      <c r="A28" s="28">
        <v>25</v>
      </c>
      <c r="B28" s="124" t="s">
        <v>133</v>
      </c>
      <c r="C28" s="124" t="s">
        <v>134</v>
      </c>
      <c r="D28" s="28">
        <v>0</v>
      </c>
      <c r="E28" s="28">
        <v>0</v>
      </c>
    </row>
    <row r="29" spans="1:5" ht="12.75">
      <c r="A29" s="28">
        <v>26</v>
      </c>
      <c r="B29" s="124" t="s">
        <v>135</v>
      </c>
      <c r="C29" s="124" t="s">
        <v>136</v>
      </c>
      <c r="D29" s="28">
        <v>0</v>
      </c>
      <c r="E29" s="28">
        <v>0</v>
      </c>
    </row>
    <row r="30" spans="1:5" ht="12.75">
      <c r="A30" s="28">
        <v>27</v>
      </c>
      <c r="B30" s="124" t="s">
        <v>135</v>
      </c>
      <c r="C30" s="124" t="s">
        <v>137</v>
      </c>
      <c r="D30" s="28">
        <v>0</v>
      </c>
      <c r="E30" s="28">
        <v>0</v>
      </c>
    </row>
    <row r="31" spans="1:5" ht="12.75">
      <c r="A31" s="28">
        <v>28</v>
      </c>
      <c r="B31" s="124" t="s">
        <v>138</v>
      </c>
      <c r="C31" s="124" t="s">
        <v>139</v>
      </c>
      <c r="D31" s="28">
        <v>1</v>
      </c>
      <c r="E31" s="28">
        <v>1</v>
      </c>
    </row>
    <row r="32" spans="1:5" ht="12.75">
      <c r="A32" s="28">
        <v>29</v>
      </c>
      <c r="B32" s="124" t="s">
        <v>138</v>
      </c>
      <c r="C32" s="124" t="s">
        <v>140</v>
      </c>
      <c r="D32" s="28">
        <v>0</v>
      </c>
      <c r="E32" s="28">
        <v>0</v>
      </c>
    </row>
    <row r="33" spans="1:5" ht="12.75">
      <c r="A33" s="28">
        <v>30</v>
      </c>
      <c r="B33" s="124" t="s">
        <v>138</v>
      </c>
      <c r="C33" s="124" t="s">
        <v>141</v>
      </c>
      <c r="D33" s="28">
        <v>0</v>
      </c>
      <c r="E33" s="28">
        <v>0</v>
      </c>
    </row>
    <row r="34" spans="1:5" ht="12.75">
      <c r="A34" s="28">
        <v>31</v>
      </c>
      <c r="B34" s="124" t="s">
        <v>142</v>
      </c>
      <c r="C34" s="124" t="s">
        <v>143</v>
      </c>
      <c r="D34" s="28">
        <v>0</v>
      </c>
      <c r="E34" s="28">
        <v>0</v>
      </c>
    </row>
    <row r="35" spans="1:5" ht="12.75">
      <c r="A35" s="28">
        <v>32</v>
      </c>
      <c r="B35" s="124" t="s">
        <v>142</v>
      </c>
      <c r="C35" s="124" t="s">
        <v>144</v>
      </c>
      <c r="D35" s="28">
        <v>0</v>
      </c>
      <c r="E35" s="28">
        <v>0</v>
      </c>
    </row>
    <row r="36" spans="1:5" ht="12.75">
      <c r="A36" s="28">
        <v>33</v>
      </c>
      <c r="B36" s="124" t="s">
        <v>142</v>
      </c>
      <c r="C36" s="124" t="s">
        <v>145</v>
      </c>
      <c r="D36" s="28">
        <v>0</v>
      </c>
      <c r="E36" s="28">
        <v>0</v>
      </c>
    </row>
    <row r="37" spans="1:5" ht="12.75">
      <c r="A37" s="28">
        <v>34</v>
      </c>
      <c r="B37" s="124" t="s">
        <v>142</v>
      </c>
      <c r="C37" s="124" t="s">
        <v>146</v>
      </c>
      <c r="D37" s="28">
        <v>0</v>
      </c>
      <c r="E37" s="28">
        <v>0</v>
      </c>
    </row>
    <row r="38" spans="1:5" ht="12.75">
      <c r="A38" s="28">
        <v>35</v>
      </c>
      <c r="B38" s="124" t="s">
        <v>142</v>
      </c>
      <c r="C38" s="124" t="s">
        <v>147</v>
      </c>
      <c r="D38" s="28">
        <v>0</v>
      </c>
      <c r="E38" s="28">
        <v>0</v>
      </c>
    </row>
    <row r="39" spans="1:5" ht="12.75">
      <c r="A39" s="28">
        <v>36</v>
      </c>
      <c r="B39" s="124" t="s">
        <v>148</v>
      </c>
      <c r="C39" s="124" t="s">
        <v>149</v>
      </c>
      <c r="D39" s="28">
        <v>0</v>
      </c>
      <c r="E39" s="28">
        <v>0</v>
      </c>
    </row>
    <row r="40" spans="1:5" ht="12.75">
      <c r="A40" s="28">
        <v>37</v>
      </c>
      <c r="B40" s="124" t="s">
        <v>148</v>
      </c>
      <c r="C40" s="124" t="s">
        <v>150</v>
      </c>
      <c r="D40" s="28">
        <v>0</v>
      </c>
      <c r="E40" s="28">
        <v>0</v>
      </c>
    </row>
    <row r="41" spans="1:5" ht="12.75">
      <c r="A41" s="28">
        <v>38</v>
      </c>
      <c r="B41" s="124" t="s">
        <v>148</v>
      </c>
      <c r="C41" s="124" t="s">
        <v>151</v>
      </c>
      <c r="D41" s="28">
        <v>0</v>
      </c>
      <c r="E41" s="28">
        <v>1</v>
      </c>
    </row>
    <row r="42" spans="1:5" ht="12.75">
      <c r="A42" s="28">
        <v>39</v>
      </c>
      <c r="B42" s="124" t="s">
        <v>152</v>
      </c>
      <c r="C42" s="124" t="s">
        <v>153</v>
      </c>
      <c r="D42" s="28">
        <v>0</v>
      </c>
      <c r="E42" s="28">
        <v>0</v>
      </c>
    </row>
    <row r="43" spans="1:5" ht="12.75">
      <c r="A43" s="28">
        <v>40</v>
      </c>
      <c r="B43" s="124" t="s">
        <v>152</v>
      </c>
      <c r="C43" s="124" t="s">
        <v>154</v>
      </c>
      <c r="D43" s="28">
        <v>0</v>
      </c>
      <c r="E43" s="28">
        <v>0</v>
      </c>
    </row>
    <row r="44" spans="1:5" ht="12.75">
      <c r="A44" s="28">
        <v>41</v>
      </c>
      <c r="B44" s="124" t="s">
        <v>152</v>
      </c>
      <c r="C44" s="124" t="s">
        <v>155</v>
      </c>
      <c r="D44" s="28">
        <v>0</v>
      </c>
      <c r="E44" s="28">
        <v>0</v>
      </c>
    </row>
    <row r="45" spans="1:5" ht="12.75">
      <c r="A45" s="28">
        <v>42</v>
      </c>
      <c r="B45" s="124" t="s">
        <v>156</v>
      </c>
      <c r="C45" s="124" t="s">
        <v>157</v>
      </c>
      <c r="D45" s="28">
        <v>0</v>
      </c>
      <c r="E45" s="28">
        <v>0</v>
      </c>
    </row>
    <row r="46" spans="1:5" ht="12.75">
      <c r="A46" s="28">
        <v>43</v>
      </c>
      <c r="B46" s="124" t="s">
        <v>156</v>
      </c>
      <c r="C46" s="124" t="s">
        <v>158</v>
      </c>
      <c r="D46" s="28">
        <v>0</v>
      </c>
      <c r="E46" s="28">
        <v>0</v>
      </c>
    </row>
    <row r="47" spans="1:5" ht="12.75">
      <c r="A47" s="28">
        <v>44</v>
      </c>
      <c r="B47" s="124" t="s">
        <v>159</v>
      </c>
      <c r="C47" s="124" t="s">
        <v>160</v>
      </c>
      <c r="D47" s="28">
        <v>0</v>
      </c>
      <c r="E47" s="28">
        <v>0</v>
      </c>
    </row>
    <row r="48" spans="1:5" ht="12.75">
      <c r="A48" s="28">
        <v>45</v>
      </c>
      <c r="B48" s="124" t="s">
        <v>159</v>
      </c>
      <c r="C48" s="124" t="s">
        <v>161</v>
      </c>
      <c r="D48" s="28">
        <v>0</v>
      </c>
      <c r="E48" s="28">
        <v>1</v>
      </c>
    </row>
    <row r="49" spans="1:5" ht="12.75">
      <c r="A49" s="28">
        <v>46</v>
      </c>
      <c r="B49" s="124" t="s">
        <v>159</v>
      </c>
      <c r="C49" s="124" t="s">
        <v>162</v>
      </c>
      <c r="D49" s="28">
        <v>0</v>
      </c>
      <c r="E49" s="28">
        <v>0</v>
      </c>
    </row>
    <row r="50" spans="1:5" ht="12.75">
      <c r="A50" s="28">
        <v>47</v>
      </c>
      <c r="B50" s="124" t="s">
        <v>159</v>
      </c>
      <c r="C50" s="124" t="s">
        <v>163</v>
      </c>
      <c r="D50" s="28">
        <v>0</v>
      </c>
      <c r="E50" s="28">
        <v>0</v>
      </c>
    </row>
    <row r="51" spans="1:5" ht="12.75">
      <c r="A51" s="28">
        <v>48</v>
      </c>
      <c r="B51" s="124" t="s">
        <v>159</v>
      </c>
      <c r="C51" s="124" t="s">
        <v>164</v>
      </c>
      <c r="D51" s="28">
        <v>0</v>
      </c>
      <c r="E51" s="28">
        <v>0</v>
      </c>
    </row>
    <row r="52" spans="1:5" ht="12.75">
      <c r="A52" s="28">
        <v>49</v>
      </c>
      <c r="B52" s="124" t="s">
        <v>159</v>
      </c>
      <c r="C52" s="124" t="s">
        <v>165</v>
      </c>
      <c r="D52" s="28">
        <v>0</v>
      </c>
      <c r="E52" s="28">
        <v>0</v>
      </c>
    </row>
    <row r="53" spans="1:5" ht="12.75">
      <c r="A53" s="28">
        <v>50</v>
      </c>
      <c r="B53" s="124" t="s">
        <v>159</v>
      </c>
      <c r="C53" s="124" t="s">
        <v>166</v>
      </c>
      <c r="D53" s="28">
        <v>0</v>
      </c>
      <c r="E53" s="28">
        <v>0</v>
      </c>
    </row>
    <row r="54" spans="1:5" ht="12.75">
      <c r="A54" s="28">
        <v>51</v>
      </c>
      <c r="B54" s="124" t="s">
        <v>167</v>
      </c>
      <c r="C54" s="124" t="s">
        <v>168</v>
      </c>
      <c r="D54" s="28">
        <v>0</v>
      </c>
      <c r="E54" s="28">
        <v>0</v>
      </c>
    </row>
    <row r="55" spans="1:5" ht="12.75">
      <c r="A55" s="28">
        <v>52</v>
      </c>
      <c r="B55" s="124" t="s">
        <v>169</v>
      </c>
      <c r="C55" s="124" t="s">
        <v>170</v>
      </c>
      <c r="D55" s="28">
        <v>0</v>
      </c>
      <c r="E55" s="28">
        <v>0</v>
      </c>
    </row>
    <row r="56" spans="1:5" ht="12.75">
      <c r="A56" s="28">
        <v>53</v>
      </c>
      <c r="B56" s="124" t="s">
        <v>169</v>
      </c>
      <c r="C56" s="124" t="s">
        <v>171</v>
      </c>
      <c r="D56" s="28">
        <v>0</v>
      </c>
      <c r="E56" s="28">
        <v>0</v>
      </c>
    </row>
    <row r="57" spans="1:5" ht="12.75">
      <c r="A57" s="28">
        <v>54</v>
      </c>
      <c r="B57" s="124" t="s">
        <v>169</v>
      </c>
      <c r="C57" s="124" t="s">
        <v>172</v>
      </c>
      <c r="D57" s="28">
        <v>1</v>
      </c>
      <c r="E57" s="28">
        <v>1</v>
      </c>
    </row>
    <row r="58" spans="1:5" ht="12.75">
      <c r="A58" s="28">
        <v>55</v>
      </c>
      <c r="B58" s="124" t="s">
        <v>169</v>
      </c>
      <c r="C58" s="124" t="s">
        <v>173</v>
      </c>
      <c r="D58" s="28">
        <v>0</v>
      </c>
      <c r="E58" s="28">
        <v>0</v>
      </c>
    </row>
    <row r="59" spans="1:5" ht="12.75">
      <c r="A59" s="28">
        <v>56</v>
      </c>
      <c r="B59" s="124" t="s">
        <v>169</v>
      </c>
      <c r="C59" s="124" t="s">
        <v>174</v>
      </c>
      <c r="D59" s="28">
        <v>0</v>
      </c>
      <c r="E59" s="28">
        <v>0</v>
      </c>
    </row>
    <row r="60" spans="1:5" ht="12.75">
      <c r="A60" s="28">
        <v>57</v>
      </c>
      <c r="B60" s="124" t="s">
        <v>169</v>
      </c>
      <c r="C60" s="124" t="s">
        <v>175</v>
      </c>
      <c r="D60" s="28">
        <v>0</v>
      </c>
      <c r="E60" s="28">
        <v>0</v>
      </c>
    </row>
    <row r="61" spans="1:5" ht="12.75">
      <c r="A61" s="28">
        <v>58</v>
      </c>
      <c r="B61" s="124" t="s">
        <v>169</v>
      </c>
      <c r="C61" s="124" t="s">
        <v>176</v>
      </c>
      <c r="D61" s="28">
        <v>0</v>
      </c>
      <c r="E61" s="28">
        <v>0</v>
      </c>
    </row>
    <row r="62" spans="1:5" ht="12.75">
      <c r="A62" s="28">
        <v>59</v>
      </c>
      <c r="B62" s="124" t="s">
        <v>169</v>
      </c>
      <c r="C62" s="124" t="s">
        <v>177</v>
      </c>
      <c r="D62" s="28">
        <v>0</v>
      </c>
      <c r="E62" s="28">
        <v>0</v>
      </c>
    </row>
    <row r="63" spans="1:5" ht="12.75">
      <c r="A63" s="28">
        <v>60</v>
      </c>
      <c r="B63" s="124" t="s">
        <v>169</v>
      </c>
      <c r="C63" s="124" t="s">
        <v>178</v>
      </c>
      <c r="D63" s="28">
        <v>0</v>
      </c>
      <c r="E63" s="28">
        <v>0</v>
      </c>
    </row>
    <row r="64" spans="1:5" ht="12.75">
      <c r="A64" s="28">
        <v>61</v>
      </c>
      <c r="B64" s="124" t="s">
        <v>179</v>
      </c>
      <c r="C64" s="124" t="s">
        <v>180</v>
      </c>
      <c r="D64" s="28">
        <v>0</v>
      </c>
      <c r="E64" s="28">
        <v>0</v>
      </c>
    </row>
    <row r="65" spans="1:5" ht="12.75">
      <c r="A65" s="28">
        <v>62</v>
      </c>
      <c r="B65" s="124" t="s">
        <v>181</v>
      </c>
      <c r="C65" s="124" t="s">
        <v>182</v>
      </c>
      <c r="D65" s="28">
        <v>0</v>
      </c>
      <c r="E65" s="28">
        <v>0</v>
      </c>
    </row>
    <row r="66" spans="1:5" ht="12.75">
      <c r="A66" s="28">
        <v>63</v>
      </c>
      <c r="B66" s="124" t="s">
        <v>181</v>
      </c>
      <c r="C66" s="124" t="s">
        <v>57</v>
      </c>
      <c r="D66" s="28">
        <v>0</v>
      </c>
      <c r="E66" s="28">
        <v>0</v>
      </c>
    </row>
    <row r="67" spans="1:5" ht="12.75">
      <c r="A67" s="28">
        <v>64</v>
      </c>
      <c r="B67" s="124" t="s">
        <v>183</v>
      </c>
      <c r="C67" s="124" t="s">
        <v>184</v>
      </c>
      <c r="D67" s="28">
        <v>0</v>
      </c>
      <c r="E67" s="28">
        <v>0</v>
      </c>
    </row>
    <row r="68" spans="1:5" ht="12.75">
      <c r="A68" s="28">
        <v>65</v>
      </c>
      <c r="B68" s="124" t="s">
        <v>185</v>
      </c>
      <c r="C68" s="124" t="s">
        <v>186</v>
      </c>
      <c r="D68" s="28">
        <v>0</v>
      </c>
      <c r="E68" s="28">
        <v>0</v>
      </c>
    </row>
    <row r="69" spans="1:5" ht="12.75">
      <c r="A69" s="28">
        <v>66</v>
      </c>
      <c r="B69" s="124" t="s">
        <v>185</v>
      </c>
      <c r="C69" s="124" t="s">
        <v>187</v>
      </c>
      <c r="D69" s="28">
        <v>0</v>
      </c>
      <c r="E69" s="28">
        <v>0</v>
      </c>
    </row>
    <row r="70" spans="1:5" ht="12.75">
      <c r="A70" s="28">
        <v>67</v>
      </c>
      <c r="B70" s="124" t="s">
        <v>185</v>
      </c>
      <c r="C70" s="124" t="s">
        <v>188</v>
      </c>
      <c r="D70" s="28">
        <v>0</v>
      </c>
      <c r="E70" s="28">
        <v>0</v>
      </c>
    </row>
    <row r="71" spans="1:5" ht="12.75">
      <c r="A71" s="28">
        <v>68</v>
      </c>
      <c r="B71" s="124" t="s">
        <v>185</v>
      </c>
      <c r="C71" s="124" t="s">
        <v>189</v>
      </c>
      <c r="D71" s="28">
        <v>0</v>
      </c>
      <c r="E71" s="28">
        <v>0</v>
      </c>
    </row>
    <row r="72" spans="1:5" ht="12.75">
      <c r="A72" s="28">
        <v>69</v>
      </c>
      <c r="B72" s="124" t="s">
        <v>190</v>
      </c>
      <c r="C72" s="124" t="s">
        <v>191</v>
      </c>
      <c r="D72" s="28">
        <v>0</v>
      </c>
      <c r="E72" s="28">
        <v>0</v>
      </c>
    </row>
    <row r="73" spans="1:5" ht="12.75">
      <c r="A73" s="28">
        <v>70</v>
      </c>
      <c r="B73" s="124" t="s">
        <v>190</v>
      </c>
      <c r="C73" s="124" t="s">
        <v>192</v>
      </c>
      <c r="D73" s="28">
        <v>0</v>
      </c>
      <c r="E73" s="28">
        <v>0</v>
      </c>
    </row>
    <row r="74" spans="1:5" ht="12.75">
      <c r="A74" s="28">
        <v>71</v>
      </c>
      <c r="B74" s="124" t="s">
        <v>193</v>
      </c>
      <c r="C74" s="124" t="s">
        <v>194</v>
      </c>
      <c r="D74" s="28">
        <v>0</v>
      </c>
      <c r="E74" s="28">
        <v>0</v>
      </c>
    </row>
    <row r="75" spans="1:5" ht="12.75">
      <c r="A75" s="28">
        <v>72</v>
      </c>
      <c r="B75" s="124" t="s">
        <v>193</v>
      </c>
      <c r="C75" s="124" t="s">
        <v>195</v>
      </c>
      <c r="D75" s="28">
        <v>0</v>
      </c>
      <c r="E75" s="28">
        <v>0</v>
      </c>
    </row>
    <row r="76" spans="1:5" ht="12.75">
      <c r="A76" s="28">
        <v>73</v>
      </c>
      <c r="B76" s="124" t="s">
        <v>196</v>
      </c>
      <c r="C76" s="124" t="s">
        <v>197</v>
      </c>
      <c r="D76" s="28">
        <v>0</v>
      </c>
      <c r="E76" s="28">
        <v>0</v>
      </c>
    </row>
    <row r="77" spans="1:5" ht="12.75">
      <c r="A77" s="28">
        <v>74</v>
      </c>
      <c r="B77" s="124" t="s">
        <v>198</v>
      </c>
      <c r="C77" s="124" t="s">
        <v>199</v>
      </c>
      <c r="D77" s="28">
        <v>0</v>
      </c>
      <c r="E77" s="28">
        <v>0</v>
      </c>
    </row>
    <row r="78" spans="1:5" ht="12.75">
      <c r="A78" s="28">
        <v>75</v>
      </c>
      <c r="B78" s="124" t="s">
        <v>200</v>
      </c>
      <c r="C78" s="124" t="s">
        <v>201</v>
      </c>
      <c r="D78" s="28">
        <v>0</v>
      </c>
      <c r="E78" s="28">
        <v>0</v>
      </c>
    </row>
    <row r="79" spans="1:5" ht="15.75">
      <c r="A79" s="30">
        <v>75</v>
      </c>
      <c r="B79" s="125"/>
      <c r="C79" s="126" t="s">
        <v>202</v>
      </c>
      <c r="D79" s="30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8</v>
      </c>
      <c r="E79" s="30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78)</f>
        <v>10</v>
      </c>
    </row>
    <row r="80" spans="1:5" ht="12.75">
      <c r="A80" s="186"/>
      <c r="B80" s="186"/>
      <c r="C80" s="186"/>
      <c r="D80" s="186"/>
      <c r="E80" s="186"/>
    </row>
    <row r="81" spans="1:5" ht="12.75">
      <c r="A81" s="28">
        <v>1</v>
      </c>
      <c r="B81" s="124" t="s">
        <v>203</v>
      </c>
      <c r="C81" s="124" t="s">
        <v>204</v>
      </c>
      <c r="D81" s="28">
        <v>16</v>
      </c>
      <c r="E81" s="28">
        <v>16</v>
      </c>
    </row>
    <row r="82" spans="1:5" ht="12.75">
      <c r="A82" s="28">
        <v>2</v>
      </c>
      <c r="B82" s="124" t="s">
        <v>100</v>
      </c>
      <c r="C82" s="124" t="s">
        <v>344</v>
      </c>
      <c r="D82" s="28">
        <v>2</v>
      </c>
      <c r="E82" s="28">
        <v>2</v>
      </c>
    </row>
    <row r="83" spans="1:5" ht="12.75">
      <c r="A83" s="28">
        <v>3</v>
      </c>
      <c r="B83" s="124" t="s">
        <v>104</v>
      </c>
      <c r="C83" s="124" t="s">
        <v>206</v>
      </c>
      <c r="D83" s="28">
        <v>4</v>
      </c>
      <c r="E83" s="28">
        <v>4</v>
      </c>
    </row>
    <row r="84" spans="1:5" ht="12.75">
      <c r="A84" s="28">
        <v>4</v>
      </c>
      <c r="B84" s="124" t="s">
        <v>106</v>
      </c>
      <c r="C84" s="124" t="s">
        <v>207</v>
      </c>
      <c r="D84" s="28">
        <v>2</v>
      </c>
      <c r="E84" s="28">
        <v>0</v>
      </c>
    </row>
    <row r="85" spans="1:5" ht="12.75">
      <c r="A85" s="28">
        <v>5</v>
      </c>
      <c r="B85" s="124" t="s">
        <v>106</v>
      </c>
      <c r="C85" s="124" t="s">
        <v>208</v>
      </c>
      <c r="D85" s="28">
        <v>23</v>
      </c>
      <c r="E85" s="28">
        <v>23</v>
      </c>
    </row>
    <row r="86" spans="1:5" ht="12.75">
      <c r="A86" s="28">
        <v>6</v>
      </c>
      <c r="B86" s="124" t="s">
        <v>106</v>
      </c>
      <c r="C86" s="124" t="s">
        <v>209</v>
      </c>
      <c r="D86" s="28">
        <v>39</v>
      </c>
      <c r="E86" s="28">
        <v>39</v>
      </c>
    </row>
    <row r="87" spans="1:5" ht="12.75">
      <c r="A87" s="28">
        <v>7</v>
      </c>
      <c r="B87" s="124" t="s">
        <v>106</v>
      </c>
      <c r="C87" s="124" t="s">
        <v>210</v>
      </c>
      <c r="D87" s="28">
        <v>60</v>
      </c>
      <c r="E87" s="28">
        <v>60</v>
      </c>
    </row>
    <row r="88" spans="1:5" ht="12.75">
      <c r="A88" s="28">
        <v>8</v>
      </c>
      <c r="B88" s="124" t="s">
        <v>115</v>
      </c>
      <c r="C88" s="124" t="s">
        <v>211</v>
      </c>
      <c r="D88" s="28">
        <v>44</v>
      </c>
      <c r="E88" s="28">
        <v>44</v>
      </c>
    </row>
    <row r="89" spans="1:5" ht="12.75">
      <c r="A89" s="28">
        <v>9</v>
      </c>
      <c r="B89" s="124" t="s">
        <v>123</v>
      </c>
      <c r="C89" s="124" t="s">
        <v>212</v>
      </c>
      <c r="D89" s="28">
        <v>18</v>
      </c>
      <c r="E89" s="28">
        <v>18</v>
      </c>
    </row>
    <row r="90" spans="1:5" ht="12.75">
      <c r="A90" s="28">
        <v>10</v>
      </c>
      <c r="B90" s="124" t="s">
        <v>127</v>
      </c>
      <c r="C90" s="124" t="s">
        <v>213</v>
      </c>
      <c r="D90" s="28">
        <v>0</v>
      </c>
      <c r="E90" s="28">
        <v>0</v>
      </c>
    </row>
    <row r="91" spans="1:5" ht="12.75">
      <c r="A91" s="28">
        <v>11</v>
      </c>
      <c r="B91" s="124" t="s">
        <v>127</v>
      </c>
      <c r="C91" s="124" t="s">
        <v>214</v>
      </c>
      <c r="D91" s="28">
        <v>5</v>
      </c>
      <c r="E91" s="28">
        <v>5</v>
      </c>
    </row>
    <row r="92" spans="1:5" ht="12.75">
      <c r="A92" s="28">
        <v>12</v>
      </c>
      <c r="B92" s="124" t="s">
        <v>131</v>
      </c>
      <c r="C92" s="124" t="s">
        <v>215</v>
      </c>
      <c r="D92" s="28">
        <v>0</v>
      </c>
      <c r="E92" s="28">
        <v>0</v>
      </c>
    </row>
    <row r="93" spans="1:5" ht="12.75">
      <c r="A93" s="28">
        <v>13</v>
      </c>
      <c r="B93" s="124" t="s">
        <v>131</v>
      </c>
      <c r="C93" s="124" t="s">
        <v>216</v>
      </c>
      <c r="D93" s="28">
        <v>28</v>
      </c>
      <c r="E93" s="28">
        <v>23</v>
      </c>
    </row>
    <row r="94" spans="1:5" ht="12.75">
      <c r="A94" s="28">
        <v>14</v>
      </c>
      <c r="B94" s="124" t="s">
        <v>131</v>
      </c>
      <c r="C94" s="124" t="s">
        <v>217</v>
      </c>
      <c r="D94" s="28">
        <v>0</v>
      </c>
      <c r="E94" s="28">
        <v>0</v>
      </c>
    </row>
    <row r="95" spans="1:5" ht="12.75">
      <c r="A95" s="28">
        <v>15</v>
      </c>
      <c r="B95" s="124" t="s">
        <v>133</v>
      </c>
      <c r="C95" s="124" t="s">
        <v>218</v>
      </c>
      <c r="D95" s="28">
        <v>4</v>
      </c>
      <c r="E95" s="28">
        <v>15</v>
      </c>
    </row>
    <row r="96" spans="1:5" ht="12.75">
      <c r="A96" s="28">
        <v>16</v>
      </c>
      <c r="B96" s="124" t="s">
        <v>135</v>
      </c>
      <c r="C96" s="124" t="s">
        <v>219</v>
      </c>
      <c r="D96" s="28">
        <v>85</v>
      </c>
      <c r="E96" s="28">
        <v>53</v>
      </c>
    </row>
    <row r="97" spans="1:5" ht="12.75">
      <c r="A97" s="28">
        <v>17</v>
      </c>
      <c r="B97" s="124" t="s">
        <v>142</v>
      </c>
      <c r="C97" s="124" t="s">
        <v>220</v>
      </c>
      <c r="D97" s="28">
        <v>0</v>
      </c>
      <c r="E97" s="28">
        <v>0</v>
      </c>
    </row>
    <row r="98" spans="1:5" ht="12.75">
      <c r="A98" s="28">
        <v>18</v>
      </c>
      <c r="B98" s="124" t="s">
        <v>148</v>
      </c>
      <c r="C98" s="124" t="s">
        <v>221</v>
      </c>
      <c r="D98" s="28">
        <v>34</v>
      </c>
      <c r="E98" s="28">
        <v>34</v>
      </c>
    </row>
    <row r="99" spans="1:5" ht="12.75">
      <c r="A99" s="28">
        <v>19</v>
      </c>
      <c r="B99" s="124" t="s">
        <v>152</v>
      </c>
      <c r="C99" s="124" t="s">
        <v>222</v>
      </c>
      <c r="D99" s="28">
        <v>1</v>
      </c>
      <c r="E99" s="28">
        <v>0</v>
      </c>
    </row>
    <row r="100" spans="1:5" ht="12.75">
      <c r="A100" s="28">
        <v>20</v>
      </c>
      <c r="B100" s="124" t="s">
        <v>156</v>
      </c>
      <c r="C100" s="124" t="s">
        <v>223</v>
      </c>
      <c r="D100" s="28">
        <v>0</v>
      </c>
      <c r="E100" s="28">
        <v>0</v>
      </c>
    </row>
    <row r="101" spans="1:5" ht="12.75">
      <c r="A101" s="28">
        <v>21</v>
      </c>
      <c r="B101" s="124" t="s">
        <v>156</v>
      </c>
      <c r="C101" s="124" t="s">
        <v>224</v>
      </c>
      <c r="D101" s="28">
        <v>0</v>
      </c>
      <c r="E101" s="28">
        <v>11</v>
      </c>
    </row>
    <row r="102" spans="1:5" ht="12.75">
      <c r="A102" s="28">
        <v>22</v>
      </c>
      <c r="B102" s="124" t="s">
        <v>167</v>
      </c>
      <c r="C102" s="124" t="s">
        <v>225</v>
      </c>
      <c r="D102" s="28">
        <v>0</v>
      </c>
      <c r="E102" s="28">
        <v>0</v>
      </c>
    </row>
    <row r="103" spans="1:5" ht="12.75">
      <c r="A103" s="28">
        <v>23</v>
      </c>
      <c r="B103" s="124" t="s">
        <v>169</v>
      </c>
      <c r="C103" s="124" t="s">
        <v>226</v>
      </c>
      <c r="D103" s="28">
        <v>26</v>
      </c>
      <c r="E103" s="28">
        <v>12</v>
      </c>
    </row>
    <row r="104" spans="1:5" ht="12.75">
      <c r="A104" s="28">
        <v>24</v>
      </c>
      <c r="B104" s="124" t="s">
        <v>179</v>
      </c>
      <c r="C104" s="124" t="s">
        <v>227</v>
      </c>
      <c r="D104" s="28">
        <v>8</v>
      </c>
      <c r="E104" s="28">
        <v>8</v>
      </c>
    </row>
    <row r="105" spans="1:5" ht="12.75">
      <c r="A105" s="28">
        <v>25</v>
      </c>
      <c r="B105" s="124" t="s">
        <v>185</v>
      </c>
      <c r="C105" s="124" t="s">
        <v>228</v>
      </c>
      <c r="D105" s="28">
        <v>16</v>
      </c>
      <c r="E105" s="28">
        <v>16</v>
      </c>
    </row>
    <row r="106" spans="1:5" ht="12.75">
      <c r="A106" s="28">
        <v>26</v>
      </c>
      <c r="B106" s="124" t="s">
        <v>185</v>
      </c>
      <c r="C106" s="124" t="s">
        <v>229</v>
      </c>
      <c r="D106" s="28">
        <v>13</v>
      </c>
      <c r="E106" s="28">
        <v>13</v>
      </c>
    </row>
    <row r="107" spans="1:5" ht="12.75">
      <c r="A107" s="28">
        <v>27</v>
      </c>
      <c r="B107" s="124" t="s">
        <v>193</v>
      </c>
      <c r="C107" s="124" t="s">
        <v>230</v>
      </c>
      <c r="D107" s="28">
        <v>3</v>
      </c>
      <c r="E107" s="28">
        <v>3</v>
      </c>
    </row>
    <row r="108" spans="1:5" ht="12.75">
      <c r="A108" s="28">
        <v>28</v>
      </c>
      <c r="B108" s="124" t="s">
        <v>196</v>
      </c>
      <c r="C108" s="124" t="s">
        <v>231</v>
      </c>
      <c r="D108" s="28">
        <v>67</v>
      </c>
      <c r="E108" s="28">
        <v>44</v>
      </c>
    </row>
    <row r="109" spans="1:5" ht="12.75">
      <c r="A109" s="28">
        <v>29</v>
      </c>
      <c r="B109" s="124" t="s">
        <v>198</v>
      </c>
      <c r="C109" s="124" t="s">
        <v>232</v>
      </c>
      <c r="D109" s="28">
        <v>14</v>
      </c>
      <c r="E109" s="28">
        <v>14</v>
      </c>
    </row>
    <row r="110" spans="1:5" ht="12.75">
      <c r="A110" s="28">
        <v>30</v>
      </c>
      <c r="B110" s="124" t="s">
        <v>200</v>
      </c>
      <c r="C110" s="124" t="s">
        <v>233</v>
      </c>
      <c r="D110" s="28">
        <v>1</v>
      </c>
      <c r="E110" s="28">
        <v>1</v>
      </c>
    </row>
    <row r="111" spans="1:5" ht="12.75">
      <c r="A111" s="28">
        <v>31</v>
      </c>
      <c r="B111" s="124" t="s">
        <v>234</v>
      </c>
      <c r="C111" s="124" t="s">
        <v>235</v>
      </c>
      <c r="D111" s="28">
        <v>4</v>
      </c>
      <c r="E111" s="28">
        <v>4</v>
      </c>
    </row>
    <row r="112" spans="1:5" ht="15.75">
      <c r="A112" s="30">
        <v>31</v>
      </c>
      <c r="B112" s="125"/>
      <c r="C112" s="126" t="s">
        <v>236</v>
      </c>
      <c r="D112" s="30">
        <f>(D81+D82+D83+D84+D85+D86+D87+D88+D89+D90+D91+D92+D93+D94+D95+D96+D97+D98+D99+D100+D101+D102+D103+D104+D105+D106+D107+D108+D109+D110+D111)</f>
        <v>517</v>
      </c>
      <c r="E112" s="30">
        <f>(E81+E82+E83+E84+E85+E86+E87+E88+E89+E90+E91+E92+E93+E94+E95+E96+E97+E98+E99+E100+E101+E102+E103+E104+E105+E106+E107+E108+E109+E110+E111)</f>
        <v>462</v>
      </c>
    </row>
    <row r="113" spans="1:5" ht="12.75">
      <c r="A113" s="186"/>
      <c r="B113" s="186"/>
      <c r="C113" s="186"/>
      <c r="D113" s="186"/>
      <c r="E113" s="186"/>
    </row>
    <row r="114" spans="1:5" ht="18">
      <c r="A114" s="33">
        <v>106</v>
      </c>
      <c r="B114" s="125"/>
      <c r="C114" s="127" t="s">
        <v>237</v>
      </c>
      <c r="D114" s="33">
        <f>(D79+D112)</f>
        <v>525</v>
      </c>
      <c r="E114" s="33">
        <f>(E79+E112)</f>
        <v>472</v>
      </c>
    </row>
  </sheetData>
  <sheetProtection password="CE88" sheet="1" objects="1" scenarios="1"/>
  <mergeCells count="5">
    <mergeCell ref="A113:E113"/>
    <mergeCell ref="A1:A2"/>
    <mergeCell ref="B1:B2"/>
    <mergeCell ref="C1:C2"/>
    <mergeCell ref="A80:E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&amp;C&amp;"Arial,Bold Italic"&amp;12 9.1. Personu skaits, kuras ar tiesas lēmumu atzītas par rīcībnespējīgām</oddHeader>
    <oddFooter>&amp;L&amp;"Arial,Italic"&amp;8SPP SIA daļa
&amp;D&amp;R&amp;P+57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 topLeftCell="A1">
      <selection activeCell="B43" sqref="B43"/>
    </sheetView>
  </sheetViews>
  <sheetFormatPr defaultColWidth="9.140625" defaultRowHeight="12.75"/>
  <cols>
    <col min="1" max="1" width="20.140625" style="0" customWidth="1"/>
    <col min="2" max="2" width="70.7109375" style="0" customWidth="1"/>
  </cols>
  <sheetData>
    <row r="2" spans="1:2" ht="19.5">
      <c r="A2" s="183" t="s">
        <v>11</v>
      </c>
      <c r="B2" s="184"/>
    </row>
    <row r="3" spans="1:2" ht="18.75">
      <c r="A3" s="6"/>
      <c r="B3" s="6"/>
    </row>
    <row r="4" spans="1:2" ht="18.75">
      <c r="A4" s="7" t="s">
        <v>12</v>
      </c>
      <c r="B4" s="8" t="s">
        <v>13</v>
      </c>
    </row>
    <row r="5" spans="1:2" ht="18.75">
      <c r="A5" s="7" t="s">
        <v>14</v>
      </c>
      <c r="B5" s="8" t="s">
        <v>15</v>
      </c>
    </row>
    <row r="6" spans="1:2" ht="18.75">
      <c r="A6" s="7" t="s">
        <v>16</v>
      </c>
      <c r="B6" s="8" t="s">
        <v>17</v>
      </c>
    </row>
    <row r="7" spans="1:2" ht="18.75">
      <c r="A7" s="7" t="s">
        <v>18</v>
      </c>
      <c r="B7" s="8" t="s">
        <v>19</v>
      </c>
    </row>
    <row r="8" spans="1:2" ht="18.75">
      <c r="A8" s="7" t="s">
        <v>20</v>
      </c>
      <c r="B8" s="8" t="s">
        <v>21</v>
      </c>
    </row>
    <row r="9" spans="1:2" ht="18.75">
      <c r="A9" s="7" t="s">
        <v>22</v>
      </c>
      <c r="B9" s="8" t="s">
        <v>23</v>
      </c>
    </row>
    <row r="10" spans="1:2" ht="18.75">
      <c r="A10" s="7" t="s">
        <v>24</v>
      </c>
      <c r="B10" s="8" t="s">
        <v>25</v>
      </c>
    </row>
    <row r="11" spans="1:2" ht="18.75">
      <c r="A11" s="7" t="s">
        <v>26</v>
      </c>
      <c r="B11" s="8" t="s">
        <v>27</v>
      </c>
    </row>
    <row r="12" spans="1:2" ht="18.75">
      <c r="A12" s="7" t="s">
        <v>28</v>
      </c>
      <c r="B12" s="8" t="s">
        <v>29</v>
      </c>
    </row>
    <row r="13" spans="1:2" ht="18.75">
      <c r="A13" s="7" t="s">
        <v>30</v>
      </c>
      <c r="B13" s="8" t="s">
        <v>31</v>
      </c>
    </row>
    <row r="14" spans="1:2" ht="18.75">
      <c r="A14" s="7" t="s">
        <v>32</v>
      </c>
      <c r="B14" s="8" t="s">
        <v>33</v>
      </c>
    </row>
    <row r="15" spans="1:2" ht="18.75">
      <c r="A15" s="7" t="s">
        <v>34</v>
      </c>
      <c r="B15" s="8" t="s">
        <v>35</v>
      </c>
    </row>
    <row r="16" spans="1:2" ht="18.75">
      <c r="A16" s="7" t="s">
        <v>36</v>
      </c>
      <c r="B16" s="8" t="s">
        <v>37</v>
      </c>
    </row>
    <row r="17" spans="1:2" ht="18.75">
      <c r="A17" s="7" t="s">
        <v>38</v>
      </c>
      <c r="B17" s="8" t="s">
        <v>39</v>
      </c>
    </row>
    <row r="18" spans="1:2" ht="18.75">
      <c r="A18" s="9" t="s">
        <v>40</v>
      </c>
      <c r="B18" s="10" t="s">
        <v>41</v>
      </c>
    </row>
    <row r="19" spans="1:2" ht="18.75">
      <c r="A19" s="9" t="s">
        <v>42</v>
      </c>
      <c r="B19" s="10" t="s">
        <v>43</v>
      </c>
    </row>
    <row r="20" spans="1:2" ht="18.75">
      <c r="A20" s="9"/>
      <c r="B20" s="10"/>
    </row>
    <row r="21" spans="1:2" ht="18.75">
      <c r="A21" s="9" t="s">
        <v>44</v>
      </c>
      <c r="B21" s="10" t="s">
        <v>45</v>
      </c>
    </row>
    <row r="22" spans="1:2" ht="18.75">
      <c r="A22" s="11" t="s">
        <v>46</v>
      </c>
      <c r="B22" s="8" t="s">
        <v>47</v>
      </c>
    </row>
    <row r="23" spans="1:2" ht="18.75">
      <c r="A23" s="12" t="s">
        <v>48</v>
      </c>
      <c r="B23" s="13"/>
    </row>
    <row r="24" spans="1:2" ht="18.75">
      <c r="A24" s="12" t="s">
        <v>49</v>
      </c>
      <c r="B24" s="13"/>
    </row>
    <row r="25" spans="1:2" ht="36" customHeight="1">
      <c r="A25" s="7" t="s">
        <v>50</v>
      </c>
      <c r="B25" s="14" t="s">
        <v>51</v>
      </c>
    </row>
    <row r="26" spans="1:2" ht="18.75">
      <c r="A26" s="7" t="s">
        <v>52</v>
      </c>
      <c r="B26" s="15" t="s">
        <v>53</v>
      </c>
    </row>
    <row r="27" spans="1:2" ht="18.75">
      <c r="A27" s="7"/>
      <c r="B27" s="15"/>
    </row>
    <row r="28" spans="1:2" ht="15.75">
      <c r="A28" s="15" t="s">
        <v>54</v>
      </c>
      <c r="B28" s="16" t="s">
        <v>55</v>
      </c>
    </row>
    <row r="29" spans="1:2" ht="15.75">
      <c r="A29" s="15" t="s">
        <v>56</v>
      </c>
      <c r="B29" s="16" t="s">
        <v>57</v>
      </c>
    </row>
    <row r="30" spans="1:2" ht="15.75">
      <c r="A30" s="15" t="s">
        <v>58</v>
      </c>
      <c r="B30" s="17" t="s">
        <v>59</v>
      </c>
    </row>
  </sheetData>
  <sheetProtection password="CE88" sheet="1" objects="1" scenarios="1"/>
  <mergeCells count="1">
    <mergeCell ref="A2:B2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115"/>
  <sheetViews>
    <sheetView workbookViewId="0" topLeftCell="A1">
      <pane xSplit="3" ySplit="4" topLeftCell="AD8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L111" sqref="AL111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5" max="5" width="9.57421875" style="35" bestFit="1" customWidth="1"/>
    <col min="7" max="7" width="10.8515625" style="35" customWidth="1"/>
    <col min="9" max="9" width="9.140625" style="35" customWidth="1"/>
    <col min="14" max="14" width="7.7109375" style="0" customWidth="1"/>
    <col min="15" max="15" width="6.8515625" style="0" customWidth="1"/>
    <col min="16" max="16" width="7.140625" style="0" customWidth="1"/>
    <col min="17" max="18" width="8.00390625" style="0" customWidth="1"/>
    <col min="19" max="19" width="7.7109375" style="0" customWidth="1"/>
    <col min="20" max="20" width="7.28125" style="0" customWidth="1"/>
    <col min="21" max="21" width="10.00390625" style="0" customWidth="1"/>
    <col min="25" max="25" width="9.140625" style="142" customWidth="1"/>
  </cols>
  <sheetData>
    <row r="1" spans="1:33" s="22" customFormat="1" ht="21.75" customHeight="1">
      <c r="A1" s="207"/>
      <c r="B1" s="207"/>
      <c r="C1" s="207"/>
      <c r="D1" s="36" t="s">
        <v>494</v>
      </c>
      <c r="E1" s="21" t="s">
        <v>494</v>
      </c>
      <c r="F1" s="36" t="s">
        <v>495</v>
      </c>
      <c r="G1" s="21" t="s">
        <v>495</v>
      </c>
      <c r="H1" s="36" t="s">
        <v>496</v>
      </c>
      <c r="I1" s="21" t="s">
        <v>496</v>
      </c>
      <c r="J1" s="36" t="s">
        <v>497</v>
      </c>
      <c r="K1" s="36" t="s">
        <v>497</v>
      </c>
      <c r="L1" s="36" t="s">
        <v>498</v>
      </c>
      <c r="M1" s="36" t="s">
        <v>498</v>
      </c>
      <c r="N1" s="36" t="s">
        <v>499</v>
      </c>
      <c r="O1" s="36" t="s">
        <v>499</v>
      </c>
      <c r="P1" s="36" t="s">
        <v>500</v>
      </c>
      <c r="Q1" s="36" t="s">
        <v>500</v>
      </c>
      <c r="R1" s="36" t="s">
        <v>501</v>
      </c>
      <c r="S1" s="36" t="s">
        <v>501</v>
      </c>
      <c r="T1" s="36" t="s">
        <v>502</v>
      </c>
      <c r="U1" s="36" t="s">
        <v>502</v>
      </c>
      <c r="V1" s="36" t="s">
        <v>503</v>
      </c>
      <c r="W1" s="36" t="s">
        <v>503</v>
      </c>
      <c r="X1" s="36" t="s">
        <v>504</v>
      </c>
      <c r="Y1" s="128" t="s">
        <v>504</v>
      </c>
      <c r="Z1" s="36" t="s">
        <v>505</v>
      </c>
      <c r="AA1" s="36" t="s">
        <v>505</v>
      </c>
      <c r="AB1" s="36" t="s">
        <v>506</v>
      </c>
      <c r="AC1" s="36" t="s">
        <v>506</v>
      </c>
      <c r="AD1" s="36" t="s">
        <v>507</v>
      </c>
      <c r="AE1" s="36" t="s">
        <v>507</v>
      </c>
      <c r="AF1" s="36" t="s">
        <v>508</v>
      </c>
      <c r="AG1" s="36" t="s">
        <v>508</v>
      </c>
    </row>
    <row r="2" spans="1:33" ht="44.25" customHeight="1">
      <c r="A2" s="129" t="s">
        <v>84</v>
      </c>
      <c r="B2" s="129" t="s">
        <v>85</v>
      </c>
      <c r="C2" s="129" t="s">
        <v>86</v>
      </c>
      <c r="D2" s="203" t="s">
        <v>509</v>
      </c>
      <c r="E2" s="188"/>
      <c r="F2" s="173" t="s">
        <v>518</v>
      </c>
      <c r="G2" s="188"/>
      <c r="H2" s="201" t="s">
        <v>510</v>
      </c>
      <c r="I2" s="204"/>
      <c r="J2" s="203" t="s">
        <v>519</v>
      </c>
      <c r="K2" s="188"/>
      <c r="L2" s="205" t="s">
        <v>520</v>
      </c>
      <c r="M2" s="206"/>
      <c r="N2" s="203" t="s">
        <v>521</v>
      </c>
      <c r="O2" s="188"/>
      <c r="P2" s="203" t="s">
        <v>522</v>
      </c>
      <c r="Q2" s="188"/>
      <c r="R2" s="203" t="s">
        <v>523</v>
      </c>
      <c r="S2" s="188"/>
      <c r="T2" s="203" t="s">
        <v>524</v>
      </c>
      <c r="U2" s="188"/>
      <c r="V2" s="203" t="s">
        <v>525</v>
      </c>
      <c r="W2" s="188"/>
      <c r="X2" s="203" t="s">
        <v>511</v>
      </c>
      <c r="Y2" s="188"/>
      <c r="Z2" s="203" t="s">
        <v>512</v>
      </c>
      <c r="AA2" s="188"/>
      <c r="AB2" s="203" t="s">
        <v>513</v>
      </c>
      <c r="AC2" s="188"/>
      <c r="AD2" s="203" t="s">
        <v>514</v>
      </c>
      <c r="AE2" s="188"/>
      <c r="AF2" s="203" t="s">
        <v>515</v>
      </c>
      <c r="AG2" s="188"/>
    </row>
    <row r="3" spans="1:33" ht="18" customHeight="1">
      <c r="A3" s="171" t="s">
        <v>92</v>
      </c>
      <c r="B3" s="171" t="s">
        <v>93</v>
      </c>
      <c r="C3" s="171" t="s">
        <v>94</v>
      </c>
      <c r="D3" s="130" t="s">
        <v>516</v>
      </c>
      <c r="E3" s="131" t="s">
        <v>517</v>
      </c>
      <c r="F3" s="130" t="s">
        <v>516</v>
      </c>
      <c r="G3" s="131" t="s">
        <v>517</v>
      </c>
      <c r="H3" s="130" t="s">
        <v>516</v>
      </c>
      <c r="I3" s="131" t="s">
        <v>517</v>
      </c>
      <c r="J3" s="130" t="s">
        <v>516</v>
      </c>
      <c r="K3" s="130" t="s">
        <v>517</v>
      </c>
      <c r="L3" s="130" t="s">
        <v>516</v>
      </c>
      <c r="M3" s="130" t="s">
        <v>517</v>
      </c>
      <c r="N3" s="130" t="s">
        <v>516</v>
      </c>
      <c r="O3" s="130" t="s">
        <v>517</v>
      </c>
      <c r="P3" s="130" t="s">
        <v>516</v>
      </c>
      <c r="Q3" s="130" t="s">
        <v>517</v>
      </c>
      <c r="R3" s="130" t="s">
        <v>516</v>
      </c>
      <c r="S3" s="130" t="s">
        <v>517</v>
      </c>
      <c r="T3" s="130" t="s">
        <v>516</v>
      </c>
      <c r="U3" s="130" t="s">
        <v>517</v>
      </c>
      <c r="V3" s="130" t="s">
        <v>516</v>
      </c>
      <c r="W3" s="130" t="s">
        <v>517</v>
      </c>
      <c r="X3" s="130" t="s">
        <v>516</v>
      </c>
      <c r="Y3" s="132" t="s">
        <v>517</v>
      </c>
      <c r="Z3" s="130" t="s">
        <v>516</v>
      </c>
      <c r="AA3" s="130" t="s">
        <v>517</v>
      </c>
      <c r="AB3" s="130" t="s">
        <v>516</v>
      </c>
      <c r="AC3" s="130" t="s">
        <v>517</v>
      </c>
      <c r="AD3" s="130" t="s">
        <v>516</v>
      </c>
      <c r="AE3" s="130" t="s">
        <v>517</v>
      </c>
      <c r="AF3" s="130" t="s">
        <v>516</v>
      </c>
      <c r="AG3" s="130" t="s">
        <v>517</v>
      </c>
    </row>
    <row r="4" spans="1:33" s="136" customFormat="1" ht="10.5" customHeight="1">
      <c r="A4" s="172"/>
      <c r="B4" s="172"/>
      <c r="C4" s="172"/>
      <c r="D4" s="133" t="s">
        <v>95</v>
      </c>
      <c r="E4" s="134" t="s">
        <v>96</v>
      </c>
      <c r="F4" s="133" t="s">
        <v>97</v>
      </c>
      <c r="G4" s="134" t="s">
        <v>250</v>
      </c>
      <c r="H4" s="133" t="s">
        <v>251</v>
      </c>
      <c r="I4" s="134" t="s">
        <v>252</v>
      </c>
      <c r="J4" s="133" t="s">
        <v>312</v>
      </c>
      <c r="K4" s="133" t="s">
        <v>313</v>
      </c>
      <c r="L4" s="133" t="s">
        <v>314</v>
      </c>
      <c r="M4" s="133" t="s">
        <v>315</v>
      </c>
      <c r="N4" s="133" t="s">
        <v>316</v>
      </c>
      <c r="O4" s="133" t="s">
        <v>317</v>
      </c>
      <c r="P4" s="133" t="s">
        <v>318</v>
      </c>
      <c r="Q4" s="133" t="s">
        <v>319</v>
      </c>
      <c r="R4" s="133" t="s">
        <v>320</v>
      </c>
      <c r="S4" s="133" t="s">
        <v>321</v>
      </c>
      <c r="T4" s="133" t="s">
        <v>322</v>
      </c>
      <c r="U4" s="133" t="s">
        <v>323</v>
      </c>
      <c r="V4" s="133" t="s">
        <v>324</v>
      </c>
      <c r="W4" s="133" t="s">
        <v>325</v>
      </c>
      <c r="X4" s="133" t="s">
        <v>326</v>
      </c>
      <c r="Y4" s="135" t="s">
        <v>327</v>
      </c>
      <c r="Z4" s="133" t="s">
        <v>328</v>
      </c>
      <c r="AA4" s="133" t="s">
        <v>329</v>
      </c>
      <c r="AB4" s="133" t="s">
        <v>330</v>
      </c>
      <c r="AC4" s="133" t="s">
        <v>331</v>
      </c>
      <c r="AD4" s="133" t="s">
        <v>332</v>
      </c>
      <c r="AE4" s="133" t="s">
        <v>333</v>
      </c>
      <c r="AF4" s="133" t="s">
        <v>334</v>
      </c>
      <c r="AG4" s="133" t="s">
        <v>335</v>
      </c>
    </row>
    <row r="5" spans="1:34" ht="12.75">
      <c r="A5" s="28">
        <v>1</v>
      </c>
      <c r="B5" s="28" t="s">
        <v>98</v>
      </c>
      <c r="C5" s="28" t="s">
        <v>99</v>
      </c>
      <c r="D5" s="28">
        <v>109</v>
      </c>
      <c r="E5" s="29">
        <v>105</v>
      </c>
      <c r="F5" s="28">
        <v>10.5</v>
      </c>
      <c r="G5" s="29">
        <v>9</v>
      </c>
      <c r="H5" s="28">
        <v>16</v>
      </c>
      <c r="I5" s="29">
        <v>17</v>
      </c>
      <c r="J5" s="28">
        <v>2.5</v>
      </c>
      <c r="K5" s="28">
        <v>3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11</v>
      </c>
      <c r="U5" s="28">
        <v>11</v>
      </c>
      <c r="V5" s="28">
        <v>2.5</v>
      </c>
      <c r="W5" s="28">
        <v>3</v>
      </c>
      <c r="X5" s="28">
        <v>1</v>
      </c>
      <c r="Y5" s="137">
        <v>1</v>
      </c>
      <c r="Z5" s="28">
        <v>7</v>
      </c>
      <c r="AA5" s="28">
        <v>7</v>
      </c>
      <c r="AB5" s="28">
        <v>0</v>
      </c>
      <c r="AC5" s="28">
        <v>0</v>
      </c>
      <c r="AD5" s="28">
        <v>0</v>
      </c>
      <c r="AE5" s="28">
        <v>0</v>
      </c>
      <c r="AF5" s="28">
        <v>74.5</v>
      </c>
      <c r="AG5" s="28">
        <v>71</v>
      </c>
      <c r="AH5" s="35"/>
    </row>
    <row r="6" spans="1:34" ht="12.75">
      <c r="A6" s="28">
        <v>2</v>
      </c>
      <c r="B6" s="28" t="s">
        <v>100</v>
      </c>
      <c r="C6" s="28" t="s">
        <v>101</v>
      </c>
      <c r="D6" s="28">
        <v>15.8</v>
      </c>
      <c r="E6" s="29">
        <v>15</v>
      </c>
      <c r="F6" s="28">
        <v>2.15</v>
      </c>
      <c r="G6" s="29">
        <v>2</v>
      </c>
      <c r="H6" s="28">
        <v>2.25</v>
      </c>
      <c r="I6" s="29">
        <v>4</v>
      </c>
      <c r="J6" s="28">
        <v>0.5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0.25</v>
      </c>
      <c r="Q6" s="28">
        <v>1</v>
      </c>
      <c r="R6" s="28">
        <v>0</v>
      </c>
      <c r="S6" s="28">
        <v>0</v>
      </c>
      <c r="T6" s="28">
        <v>1.5</v>
      </c>
      <c r="U6" s="28">
        <v>3</v>
      </c>
      <c r="V6" s="28">
        <v>0</v>
      </c>
      <c r="W6" s="28">
        <v>0</v>
      </c>
      <c r="X6" s="28">
        <v>0</v>
      </c>
      <c r="Y6" s="137">
        <v>0</v>
      </c>
      <c r="Z6" s="28">
        <v>0.75</v>
      </c>
      <c r="AA6" s="28">
        <v>1</v>
      </c>
      <c r="AB6" s="28">
        <v>0</v>
      </c>
      <c r="AC6" s="28">
        <v>0</v>
      </c>
      <c r="AD6" s="28">
        <v>5.5</v>
      </c>
      <c r="AE6" s="28">
        <v>4</v>
      </c>
      <c r="AF6" s="28">
        <v>5.15</v>
      </c>
      <c r="AG6" s="28">
        <v>4</v>
      </c>
      <c r="AH6" s="35"/>
    </row>
    <row r="7" spans="1:34" ht="12.75">
      <c r="A7" s="28">
        <v>3</v>
      </c>
      <c r="B7" s="28" t="s">
        <v>100</v>
      </c>
      <c r="C7" s="28" t="s">
        <v>102</v>
      </c>
      <c r="D7" s="28">
        <v>64.75</v>
      </c>
      <c r="E7" s="29">
        <v>58</v>
      </c>
      <c r="F7" s="28">
        <v>5</v>
      </c>
      <c r="G7" s="29">
        <v>4</v>
      </c>
      <c r="H7" s="28">
        <v>6</v>
      </c>
      <c r="I7" s="29">
        <v>7</v>
      </c>
      <c r="J7" s="28">
        <v>1</v>
      </c>
      <c r="K7" s="28">
        <v>1</v>
      </c>
      <c r="L7" s="28">
        <v>0.5</v>
      </c>
      <c r="M7" s="28">
        <v>1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4.5</v>
      </c>
      <c r="U7" s="28">
        <v>5</v>
      </c>
      <c r="V7" s="28">
        <v>0</v>
      </c>
      <c r="W7" s="28">
        <v>0</v>
      </c>
      <c r="X7" s="28">
        <v>1</v>
      </c>
      <c r="Y7" s="137">
        <v>1</v>
      </c>
      <c r="Z7" s="28">
        <v>1</v>
      </c>
      <c r="AA7" s="28">
        <v>1</v>
      </c>
      <c r="AB7" s="28">
        <v>1</v>
      </c>
      <c r="AC7" s="28">
        <v>1</v>
      </c>
      <c r="AD7" s="28">
        <v>8.25</v>
      </c>
      <c r="AE7" s="28">
        <v>9</v>
      </c>
      <c r="AF7" s="28">
        <v>42.5</v>
      </c>
      <c r="AG7" s="28">
        <v>35</v>
      </c>
      <c r="AH7" s="35"/>
    </row>
    <row r="8" spans="1:34" ht="12.75">
      <c r="A8" s="28">
        <v>4</v>
      </c>
      <c r="B8" s="28" t="s">
        <v>100</v>
      </c>
      <c r="C8" s="28" t="s">
        <v>103</v>
      </c>
      <c r="D8" s="28">
        <v>60</v>
      </c>
      <c r="E8" s="29">
        <v>60</v>
      </c>
      <c r="F8" s="28">
        <v>3</v>
      </c>
      <c r="G8" s="29">
        <v>3</v>
      </c>
      <c r="H8" s="28">
        <v>6</v>
      </c>
      <c r="I8" s="29">
        <v>6</v>
      </c>
      <c r="J8" s="28">
        <v>1</v>
      </c>
      <c r="K8" s="28">
        <v>1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5</v>
      </c>
      <c r="U8" s="28">
        <v>5</v>
      </c>
      <c r="V8" s="28">
        <v>0</v>
      </c>
      <c r="W8" s="28">
        <v>0</v>
      </c>
      <c r="X8" s="28">
        <v>1</v>
      </c>
      <c r="Y8" s="137">
        <v>1</v>
      </c>
      <c r="Z8" s="28">
        <v>2</v>
      </c>
      <c r="AA8" s="28">
        <v>2</v>
      </c>
      <c r="AB8" s="28">
        <v>0</v>
      </c>
      <c r="AC8" s="28">
        <v>0</v>
      </c>
      <c r="AD8" s="28">
        <v>15</v>
      </c>
      <c r="AE8" s="28">
        <v>15</v>
      </c>
      <c r="AF8" s="28">
        <v>33</v>
      </c>
      <c r="AG8" s="28">
        <v>33</v>
      </c>
      <c r="AH8" s="35"/>
    </row>
    <row r="9" spans="1:34" ht="12.75">
      <c r="A9" s="28">
        <v>5</v>
      </c>
      <c r="B9" s="28" t="s">
        <v>104</v>
      </c>
      <c r="C9" s="28" t="s">
        <v>105</v>
      </c>
      <c r="D9" s="28">
        <v>61.5</v>
      </c>
      <c r="E9" s="29">
        <v>66</v>
      </c>
      <c r="F9" s="28">
        <v>8.75</v>
      </c>
      <c r="G9" s="29">
        <v>9</v>
      </c>
      <c r="H9" s="28">
        <v>6.75</v>
      </c>
      <c r="I9" s="29">
        <v>9</v>
      </c>
      <c r="J9" s="28">
        <v>0.5</v>
      </c>
      <c r="K9" s="28">
        <v>1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5.5</v>
      </c>
      <c r="U9" s="28">
        <v>7</v>
      </c>
      <c r="V9" s="28">
        <v>0.75</v>
      </c>
      <c r="W9" s="28">
        <v>1</v>
      </c>
      <c r="X9" s="28">
        <v>2</v>
      </c>
      <c r="Y9" s="137">
        <v>2</v>
      </c>
      <c r="Z9" s="28">
        <v>0</v>
      </c>
      <c r="AA9" s="28">
        <v>0</v>
      </c>
      <c r="AB9" s="28">
        <v>1</v>
      </c>
      <c r="AC9" s="28">
        <v>1</v>
      </c>
      <c r="AD9" s="28">
        <v>10.75</v>
      </c>
      <c r="AE9" s="28">
        <v>12</v>
      </c>
      <c r="AF9" s="28">
        <v>32.25</v>
      </c>
      <c r="AG9" s="28">
        <v>33</v>
      </c>
      <c r="AH9" s="35"/>
    </row>
    <row r="10" spans="1:34" ht="12.75">
      <c r="A10" s="28">
        <v>6</v>
      </c>
      <c r="B10" s="28" t="s">
        <v>106</v>
      </c>
      <c r="C10" s="28" t="s">
        <v>107</v>
      </c>
      <c r="D10" s="28">
        <v>30</v>
      </c>
      <c r="E10" s="29">
        <v>31</v>
      </c>
      <c r="F10" s="28">
        <v>3</v>
      </c>
      <c r="G10" s="29">
        <v>3</v>
      </c>
      <c r="H10" s="28">
        <v>1.5</v>
      </c>
      <c r="I10" s="29">
        <v>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1.5</v>
      </c>
      <c r="U10" s="28">
        <v>2</v>
      </c>
      <c r="V10" s="28">
        <v>0</v>
      </c>
      <c r="W10" s="28">
        <v>0</v>
      </c>
      <c r="X10" s="28">
        <v>2</v>
      </c>
      <c r="Y10" s="137">
        <v>2</v>
      </c>
      <c r="Z10" s="28">
        <v>1.5</v>
      </c>
      <c r="AA10" s="28">
        <v>2</v>
      </c>
      <c r="AB10" s="28">
        <v>0</v>
      </c>
      <c r="AC10" s="28">
        <v>0</v>
      </c>
      <c r="AD10" s="28">
        <v>14</v>
      </c>
      <c r="AE10" s="28">
        <v>14</v>
      </c>
      <c r="AF10" s="28">
        <v>8</v>
      </c>
      <c r="AG10" s="28">
        <v>8</v>
      </c>
      <c r="AH10" s="35"/>
    </row>
    <row r="11" spans="1:34" ht="12.75">
      <c r="A11" s="28">
        <v>7</v>
      </c>
      <c r="B11" s="28" t="s">
        <v>106</v>
      </c>
      <c r="C11" s="28" t="s">
        <v>108</v>
      </c>
      <c r="D11" s="28">
        <v>139</v>
      </c>
      <c r="E11" s="29">
        <v>142</v>
      </c>
      <c r="F11" s="28">
        <v>7</v>
      </c>
      <c r="G11" s="29">
        <v>7</v>
      </c>
      <c r="H11" s="28">
        <v>13.75</v>
      </c>
      <c r="I11" s="29">
        <v>15</v>
      </c>
      <c r="J11" s="28">
        <v>2.5</v>
      </c>
      <c r="K11" s="28">
        <v>3</v>
      </c>
      <c r="L11" s="28">
        <v>0</v>
      </c>
      <c r="M11" s="28">
        <v>0</v>
      </c>
      <c r="N11" s="28">
        <v>0</v>
      </c>
      <c r="O11" s="28">
        <v>0</v>
      </c>
      <c r="P11" s="28">
        <v>0.5</v>
      </c>
      <c r="Q11" s="28">
        <v>1</v>
      </c>
      <c r="R11" s="28">
        <v>0</v>
      </c>
      <c r="S11" s="28">
        <v>0</v>
      </c>
      <c r="T11" s="28">
        <v>10.25</v>
      </c>
      <c r="U11" s="28">
        <v>10</v>
      </c>
      <c r="V11" s="28">
        <v>0.5</v>
      </c>
      <c r="W11" s="28">
        <v>1</v>
      </c>
      <c r="X11" s="28">
        <v>3</v>
      </c>
      <c r="Y11" s="137">
        <v>3</v>
      </c>
      <c r="Z11" s="28">
        <v>3</v>
      </c>
      <c r="AA11" s="28">
        <v>3</v>
      </c>
      <c r="AB11" s="28">
        <v>1</v>
      </c>
      <c r="AC11" s="28">
        <v>1</v>
      </c>
      <c r="AD11" s="28">
        <v>37</v>
      </c>
      <c r="AE11" s="28">
        <v>36</v>
      </c>
      <c r="AF11" s="28">
        <v>74.25</v>
      </c>
      <c r="AG11" s="28">
        <v>77</v>
      </c>
      <c r="AH11" s="35"/>
    </row>
    <row r="12" spans="1:34" ht="12.75">
      <c r="A12" s="28">
        <v>8</v>
      </c>
      <c r="B12" s="28" t="s">
        <v>106</v>
      </c>
      <c r="C12" s="28" t="s">
        <v>109</v>
      </c>
      <c r="D12" s="28">
        <v>52</v>
      </c>
      <c r="E12" s="29">
        <v>52</v>
      </c>
      <c r="F12" s="28">
        <v>4</v>
      </c>
      <c r="G12" s="29">
        <v>4</v>
      </c>
      <c r="H12" s="28">
        <v>4</v>
      </c>
      <c r="I12" s="29">
        <v>4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4</v>
      </c>
      <c r="U12" s="28">
        <v>4</v>
      </c>
      <c r="V12" s="28">
        <v>0</v>
      </c>
      <c r="W12" s="28">
        <v>0</v>
      </c>
      <c r="X12" s="28">
        <v>1</v>
      </c>
      <c r="Y12" s="137">
        <v>1</v>
      </c>
      <c r="Z12" s="28">
        <v>2</v>
      </c>
      <c r="AA12" s="28">
        <v>2</v>
      </c>
      <c r="AB12" s="28">
        <v>0</v>
      </c>
      <c r="AC12" s="28">
        <v>0</v>
      </c>
      <c r="AD12" s="28">
        <v>14</v>
      </c>
      <c r="AE12" s="28">
        <v>14</v>
      </c>
      <c r="AF12" s="28">
        <v>27</v>
      </c>
      <c r="AG12" s="28">
        <v>27</v>
      </c>
      <c r="AH12" s="35"/>
    </row>
    <row r="13" spans="1:34" ht="12.75">
      <c r="A13" s="28">
        <v>9</v>
      </c>
      <c r="B13" s="28" t="s">
        <v>106</v>
      </c>
      <c r="C13" s="28" t="s">
        <v>110</v>
      </c>
      <c r="D13" s="28">
        <v>120</v>
      </c>
      <c r="E13" s="29">
        <v>104</v>
      </c>
      <c r="F13" s="28">
        <v>5.25</v>
      </c>
      <c r="G13" s="29">
        <v>5</v>
      </c>
      <c r="H13" s="28">
        <v>20.75</v>
      </c>
      <c r="I13" s="29">
        <v>17</v>
      </c>
      <c r="J13" s="28">
        <v>3.25</v>
      </c>
      <c r="K13" s="28">
        <v>3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16.5</v>
      </c>
      <c r="U13" s="28">
        <v>14</v>
      </c>
      <c r="V13" s="28">
        <v>0</v>
      </c>
      <c r="W13" s="28">
        <v>0</v>
      </c>
      <c r="X13" s="28">
        <v>2</v>
      </c>
      <c r="Y13" s="137">
        <v>2</v>
      </c>
      <c r="Z13" s="28">
        <v>3</v>
      </c>
      <c r="AA13" s="28">
        <v>3</v>
      </c>
      <c r="AB13" s="28">
        <v>0</v>
      </c>
      <c r="AC13" s="28">
        <v>0</v>
      </c>
      <c r="AD13" s="28">
        <v>56</v>
      </c>
      <c r="AE13" s="28">
        <v>48</v>
      </c>
      <c r="AF13" s="28">
        <v>33</v>
      </c>
      <c r="AG13" s="28">
        <v>29</v>
      </c>
      <c r="AH13" s="35"/>
    </row>
    <row r="14" spans="1:34" ht="12.75">
      <c r="A14" s="28">
        <v>10</v>
      </c>
      <c r="B14" s="28" t="s">
        <v>106</v>
      </c>
      <c r="C14" s="28" t="s">
        <v>111</v>
      </c>
      <c r="D14" s="28">
        <v>145</v>
      </c>
      <c r="E14" s="29">
        <v>129</v>
      </c>
      <c r="F14" s="28">
        <v>11</v>
      </c>
      <c r="G14" s="29">
        <v>8</v>
      </c>
      <c r="H14" s="28">
        <v>12</v>
      </c>
      <c r="I14" s="29">
        <v>12</v>
      </c>
      <c r="J14" s="28">
        <v>1</v>
      </c>
      <c r="K14" s="28">
        <v>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10</v>
      </c>
      <c r="U14" s="28">
        <v>10</v>
      </c>
      <c r="V14" s="28">
        <v>1</v>
      </c>
      <c r="W14" s="28">
        <v>1</v>
      </c>
      <c r="X14" s="28">
        <v>4</v>
      </c>
      <c r="Y14" s="137">
        <v>4</v>
      </c>
      <c r="Z14" s="28">
        <v>1</v>
      </c>
      <c r="AA14" s="28">
        <v>1</v>
      </c>
      <c r="AB14" s="28">
        <v>1</v>
      </c>
      <c r="AC14" s="28">
        <v>1</v>
      </c>
      <c r="AD14" s="28">
        <v>68</v>
      </c>
      <c r="AE14" s="28">
        <v>62</v>
      </c>
      <c r="AF14" s="28">
        <v>48</v>
      </c>
      <c r="AG14" s="28">
        <v>41</v>
      </c>
      <c r="AH14" s="35"/>
    </row>
    <row r="15" spans="1:34" ht="12.75">
      <c r="A15" s="28">
        <v>11</v>
      </c>
      <c r="B15" s="28" t="s">
        <v>106</v>
      </c>
      <c r="C15" s="28" t="s">
        <v>112</v>
      </c>
      <c r="D15" s="28">
        <v>12</v>
      </c>
      <c r="E15" s="29">
        <v>12</v>
      </c>
      <c r="F15" s="28">
        <v>1</v>
      </c>
      <c r="G15" s="29">
        <v>1</v>
      </c>
      <c r="H15" s="28">
        <v>1</v>
      </c>
      <c r="I15" s="29">
        <v>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1</v>
      </c>
      <c r="U15" s="28">
        <v>1</v>
      </c>
      <c r="V15" s="28">
        <v>0</v>
      </c>
      <c r="W15" s="28">
        <v>0</v>
      </c>
      <c r="X15" s="28">
        <v>1</v>
      </c>
      <c r="Y15" s="137">
        <v>1</v>
      </c>
      <c r="Z15" s="28">
        <v>0</v>
      </c>
      <c r="AA15" s="28">
        <v>0</v>
      </c>
      <c r="AB15" s="28">
        <v>0</v>
      </c>
      <c r="AC15" s="28">
        <v>0</v>
      </c>
      <c r="AD15" s="28">
        <v>4</v>
      </c>
      <c r="AE15" s="28">
        <v>4</v>
      </c>
      <c r="AF15" s="28">
        <v>5</v>
      </c>
      <c r="AG15" s="28">
        <v>5</v>
      </c>
      <c r="AH15" s="35"/>
    </row>
    <row r="16" spans="1:34" ht="12.75">
      <c r="A16" s="28">
        <v>12</v>
      </c>
      <c r="B16" s="28" t="s">
        <v>113</v>
      </c>
      <c r="C16" s="28" t="s">
        <v>114</v>
      </c>
      <c r="D16" s="28">
        <v>39.25</v>
      </c>
      <c r="E16" s="29">
        <v>35</v>
      </c>
      <c r="F16" s="28">
        <v>3</v>
      </c>
      <c r="G16" s="29">
        <v>2</v>
      </c>
      <c r="H16" s="28">
        <v>6.25</v>
      </c>
      <c r="I16" s="29">
        <v>8</v>
      </c>
      <c r="J16" s="28">
        <v>0.75</v>
      </c>
      <c r="K16" s="28">
        <v>1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5.5</v>
      </c>
      <c r="U16" s="28">
        <v>7</v>
      </c>
      <c r="V16" s="28">
        <v>0</v>
      </c>
      <c r="W16" s="28">
        <v>0</v>
      </c>
      <c r="X16" s="28">
        <v>1</v>
      </c>
      <c r="Y16" s="137">
        <v>1</v>
      </c>
      <c r="Z16" s="28">
        <v>0</v>
      </c>
      <c r="AA16" s="28">
        <v>0</v>
      </c>
      <c r="AB16" s="28">
        <v>0</v>
      </c>
      <c r="AC16" s="28">
        <v>0</v>
      </c>
      <c r="AD16" s="28">
        <v>15.5</v>
      </c>
      <c r="AE16" s="28">
        <v>13</v>
      </c>
      <c r="AF16" s="28">
        <v>13.5</v>
      </c>
      <c r="AG16" s="28">
        <v>11</v>
      </c>
      <c r="AH16" s="35"/>
    </row>
    <row r="17" spans="1:34" ht="12.75">
      <c r="A17" s="28">
        <v>13</v>
      </c>
      <c r="B17" s="28" t="s">
        <v>115</v>
      </c>
      <c r="C17" s="28" t="s">
        <v>116</v>
      </c>
      <c r="D17" s="28">
        <v>41.75</v>
      </c>
      <c r="E17" s="29">
        <v>42</v>
      </c>
      <c r="F17" s="28">
        <v>3</v>
      </c>
      <c r="G17" s="29">
        <v>3</v>
      </c>
      <c r="H17" s="28">
        <v>3.75</v>
      </c>
      <c r="I17" s="29">
        <v>5</v>
      </c>
      <c r="J17" s="28">
        <v>0.25</v>
      </c>
      <c r="K17" s="28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3</v>
      </c>
      <c r="U17" s="28">
        <v>3</v>
      </c>
      <c r="V17" s="28">
        <v>0.5</v>
      </c>
      <c r="W17" s="28">
        <v>1</v>
      </c>
      <c r="X17" s="28">
        <v>1</v>
      </c>
      <c r="Y17" s="137">
        <v>1</v>
      </c>
      <c r="Z17" s="28">
        <v>0</v>
      </c>
      <c r="AA17" s="28">
        <v>0</v>
      </c>
      <c r="AB17" s="28">
        <v>0</v>
      </c>
      <c r="AC17" s="28">
        <v>0</v>
      </c>
      <c r="AD17" s="28">
        <v>10</v>
      </c>
      <c r="AE17" s="28">
        <v>10</v>
      </c>
      <c r="AF17" s="28">
        <v>24</v>
      </c>
      <c r="AG17" s="28">
        <v>23</v>
      </c>
      <c r="AH17" s="35"/>
    </row>
    <row r="18" spans="1:34" ht="12.75">
      <c r="A18" s="28">
        <v>14</v>
      </c>
      <c r="B18" s="28" t="s">
        <v>115</v>
      </c>
      <c r="C18" s="28" t="s">
        <v>117</v>
      </c>
      <c r="D18" s="28">
        <v>22</v>
      </c>
      <c r="E18" s="29">
        <v>21</v>
      </c>
      <c r="F18" s="28">
        <v>1.5</v>
      </c>
      <c r="G18" s="29">
        <v>2</v>
      </c>
      <c r="H18" s="28">
        <v>2</v>
      </c>
      <c r="I18" s="29">
        <v>3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2</v>
      </c>
      <c r="U18" s="28">
        <v>3</v>
      </c>
      <c r="V18" s="28">
        <v>0</v>
      </c>
      <c r="W18" s="28">
        <v>0</v>
      </c>
      <c r="X18" s="28">
        <v>1</v>
      </c>
      <c r="Y18" s="137">
        <v>1</v>
      </c>
      <c r="Z18" s="28">
        <v>0</v>
      </c>
      <c r="AA18" s="28">
        <v>0</v>
      </c>
      <c r="AB18" s="28">
        <v>0</v>
      </c>
      <c r="AC18" s="28">
        <v>0</v>
      </c>
      <c r="AD18" s="28">
        <v>4.5</v>
      </c>
      <c r="AE18" s="28">
        <v>4</v>
      </c>
      <c r="AF18" s="28">
        <v>13</v>
      </c>
      <c r="AG18" s="28">
        <v>11</v>
      </c>
      <c r="AH18" s="35"/>
    </row>
    <row r="19" spans="1:34" ht="12.75">
      <c r="A19" s="28">
        <v>15</v>
      </c>
      <c r="B19" s="28" t="s">
        <v>115</v>
      </c>
      <c r="C19" s="28" t="s">
        <v>118</v>
      </c>
      <c r="D19" s="28">
        <v>7</v>
      </c>
      <c r="E19" s="29">
        <v>7</v>
      </c>
      <c r="F19" s="28">
        <v>1</v>
      </c>
      <c r="G19" s="29">
        <v>1</v>
      </c>
      <c r="H19" s="28">
        <v>1</v>
      </c>
      <c r="I19" s="29">
        <v>1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1</v>
      </c>
      <c r="U19" s="28">
        <v>1</v>
      </c>
      <c r="V19" s="28">
        <v>0</v>
      </c>
      <c r="W19" s="28">
        <v>0</v>
      </c>
      <c r="X19" s="28">
        <v>1</v>
      </c>
      <c r="Y19" s="137">
        <v>1</v>
      </c>
      <c r="Z19" s="28">
        <v>1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3</v>
      </c>
      <c r="AG19" s="28">
        <v>4</v>
      </c>
      <c r="AH19" s="35"/>
    </row>
    <row r="20" spans="1:34" ht="12.75">
      <c r="A20" s="28">
        <v>16</v>
      </c>
      <c r="B20" s="28" t="s">
        <v>119</v>
      </c>
      <c r="C20" s="28" t="s">
        <v>120</v>
      </c>
      <c r="D20" s="28">
        <v>59</v>
      </c>
      <c r="E20" s="29">
        <v>61</v>
      </c>
      <c r="F20" s="28">
        <v>3</v>
      </c>
      <c r="G20" s="29">
        <v>3</v>
      </c>
      <c r="H20" s="28">
        <v>5.75</v>
      </c>
      <c r="I20" s="29">
        <v>7</v>
      </c>
      <c r="J20" s="28">
        <v>0.25</v>
      </c>
      <c r="K20" s="28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4.5</v>
      </c>
      <c r="U20" s="28">
        <v>5</v>
      </c>
      <c r="V20" s="28">
        <v>1</v>
      </c>
      <c r="W20" s="28">
        <v>1</v>
      </c>
      <c r="X20" s="28">
        <v>1.5</v>
      </c>
      <c r="Y20" s="137">
        <v>2</v>
      </c>
      <c r="Z20" s="28">
        <v>1</v>
      </c>
      <c r="AA20" s="28">
        <v>1</v>
      </c>
      <c r="AB20" s="28">
        <v>1</v>
      </c>
      <c r="AC20" s="28">
        <v>1</v>
      </c>
      <c r="AD20" s="28">
        <v>17</v>
      </c>
      <c r="AE20" s="28">
        <v>17</v>
      </c>
      <c r="AF20" s="28">
        <v>29.75</v>
      </c>
      <c r="AG20" s="28">
        <v>30</v>
      </c>
      <c r="AH20" s="35"/>
    </row>
    <row r="21" spans="1:34" ht="12.75">
      <c r="A21" s="28">
        <v>17</v>
      </c>
      <c r="B21" s="28" t="s">
        <v>121</v>
      </c>
      <c r="C21" s="28" t="s">
        <v>122</v>
      </c>
      <c r="D21" s="28">
        <v>99</v>
      </c>
      <c r="E21" s="29">
        <v>87</v>
      </c>
      <c r="F21" s="28">
        <v>8</v>
      </c>
      <c r="G21" s="29">
        <v>7</v>
      </c>
      <c r="H21" s="28">
        <v>11.25</v>
      </c>
      <c r="I21" s="29">
        <v>9</v>
      </c>
      <c r="J21" s="28">
        <v>1</v>
      </c>
      <c r="K21" s="28">
        <v>1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10.25</v>
      </c>
      <c r="U21" s="28">
        <v>8</v>
      </c>
      <c r="V21" s="28">
        <v>0</v>
      </c>
      <c r="W21" s="28">
        <v>0</v>
      </c>
      <c r="X21" s="28">
        <v>0</v>
      </c>
      <c r="Y21" s="137">
        <v>0</v>
      </c>
      <c r="Z21" s="28">
        <v>1</v>
      </c>
      <c r="AA21" s="28">
        <v>1</v>
      </c>
      <c r="AB21" s="28">
        <v>0</v>
      </c>
      <c r="AC21" s="28">
        <v>0</v>
      </c>
      <c r="AD21" s="28">
        <v>34.75</v>
      </c>
      <c r="AE21" s="28">
        <v>29</v>
      </c>
      <c r="AF21" s="28">
        <v>44</v>
      </c>
      <c r="AG21" s="28">
        <v>41</v>
      </c>
      <c r="AH21" s="35"/>
    </row>
    <row r="22" spans="1:34" ht="12.75">
      <c r="A22" s="28">
        <v>18</v>
      </c>
      <c r="B22" s="28" t="s">
        <v>123</v>
      </c>
      <c r="C22" s="28" t="s">
        <v>124</v>
      </c>
      <c r="D22" s="28">
        <v>8</v>
      </c>
      <c r="E22" s="29">
        <v>8</v>
      </c>
      <c r="F22" s="28">
        <v>1</v>
      </c>
      <c r="G22" s="29">
        <v>1</v>
      </c>
      <c r="H22" s="28">
        <v>0</v>
      </c>
      <c r="I22" s="29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137">
        <v>0</v>
      </c>
      <c r="Z22" s="28">
        <v>1</v>
      </c>
      <c r="AA22" s="28">
        <v>1</v>
      </c>
      <c r="AB22" s="28">
        <v>0</v>
      </c>
      <c r="AC22" s="28">
        <v>0</v>
      </c>
      <c r="AD22" s="28">
        <v>4</v>
      </c>
      <c r="AE22" s="28">
        <v>4</v>
      </c>
      <c r="AF22" s="28">
        <v>2</v>
      </c>
      <c r="AG22" s="28">
        <v>2</v>
      </c>
      <c r="AH22" s="35"/>
    </row>
    <row r="23" spans="1:34" ht="12.75">
      <c r="A23" s="28">
        <v>19</v>
      </c>
      <c r="B23" s="28" t="s">
        <v>123</v>
      </c>
      <c r="C23" s="28" t="s">
        <v>125</v>
      </c>
      <c r="D23" s="28">
        <v>28.2</v>
      </c>
      <c r="E23" s="29">
        <v>27</v>
      </c>
      <c r="F23" s="28">
        <v>3</v>
      </c>
      <c r="G23" s="29">
        <v>3</v>
      </c>
      <c r="H23" s="28">
        <v>2</v>
      </c>
      <c r="I23" s="29">
        <v>2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1</v>
      </c>
      <c r="U23" s="28">
        <v>1</v>
      </c>
      <c r="V23" s="28">
        <v>1</v>
      </c>
      <c r="W23" s="28">
        <v>1</v>
      </c>
      <c r="X23" s="28">
        <v>1</v>
      </c>
      <c r="Y23" s="137">
        <v>1</v>
      </c>
      <c r="Z23" s="28">
        <v>0</v>
      </c>
      <c r="AA23" s="28">
        <v>0</v>
      </c>
      <c r="AB23" s="28">
        <v>0</v>
      </c>
      <c r="AC23" s="28">
        <v>0</v>
      </c>
      <c r="AD23" s="28">
        <v>8</v>
      </c>
      <c r="AE23" s="28">
        <v>8</v>
      </c>
      <c r="AF23" s="28">
        <v>14.2</v>
      </c>
      <c r="AG23" s="28">
        <v>13</v>
      </c>
      <c r="AH23" s="35"/>
    </row>
    <row r="24" spans="1:34" ht="12.75">
      <c r="A24" s="28">
        <v>20</v>
      </c>
      <c r="B24" s="28" t="s">
        <v>123</v>
      </c>
      <c r="C24" s="28" t="s">
        <v>126</v>
      </c>
      <c r="D24" s="28">
        <v>23</v>
      </c>
      <c r="E24" s="29">
        <v>23</v>
      </c>
      <c r="F24" s="28">
        <v>1</v>
      </c>
      <c r="G24" s="29">
        <v>1</v>
      </c>
      <c r="H24" s="28">
        <v>0</v>
      </c>
      <c r="I24" s="29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</v>
      </c>
      <c r="Y24" s="137">
        <v>1</v>
      </c>
      <c r="Z24" s="28">
        <v>0</v>
      </c>
      <c r="AA24" s="28">
        <v>0</v>
      </c>
      <c r="AB24" s="28">
        <v>0</v>
      </c>
      <c r="AC24" s="28">
        <v>0</v>
      </c>
      <c r="AD24" s="28">
        <v>6</v>
      </c>
      <c r="AE24" s="28">
        <v>6</v>
      </c>
      <c r="AF24" s="28">
        <v>15</v>
      </c>
      <c r="AG24" s="28">
        <v>15</v>
      </c>
      <c r="AH24" s="35"/>
    </row>
    <row r="25" spans="1:34" ht="12.75">
      <c r="A25" s="28">
        <v>21</v>
      </c>
      <c r="B25" s="28" t="s">
        <v>127</v>
      </c>
      <c r="C25" s="28" t="s">
        <v>128</v>
      </c>
      <c r="D25" s="28">
        <v>45.2</v>
      </c>
      <c r="E25" s="29">
        <v>45</v>
      </c>
      <c r="F25" s="28">
        <v>4</v>
      </c>
      <c r="G25" s="29">
        <v>4</v>
      </c>
      <c r="H25" s="28">
        <v>5.5</v>
      </c>
      <c r="I25" s="29">
        <v>6</v>
      </c>
      <c r="J25" s="28">
        <v>1</v>
      </c>
      <c r="K25" s="28">
        <v>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4</v>
      </c>
      <c r="U25" s="28">
        <v>4</v>
      </c>
      <c r="V25" s="28">
        <v>0.5</v>
      </c>
      <c r="W25" s="28">
        <v>1</v>
      </c>
      <c r="X25" s="28">
        <v>1</v>
      </c>
      <c r="Y25" s="137">
        <v>1</v>
      </c>
      <c r="Z25" s="28">
        <v>2</v>
      </c>
      <c r="AA25" s="28">
        <v>2</v>
      </c>
      <c r="AB25" s="28">
        <v>0</v>
      </c>
      <c r="AC25" s="28">
        <v>0</v>
      </c>
      <c r="AD25" s="28">
        <v>12</v>
      </c>
      <c r="AE25" s="28">
        <v>12</v>
      </c>
      <c r="AF25" s="28">
        <v>20.7</v>
      </c>
      <c r="AG25" s="28">
        <v>20</v>
      </c>
      <c r="AH25" s="35"/>
    </row>
    <row r="26" spans="1:34" ht="12.75">
      <c r="A26" s="28">
        <v>22</v>
      </c>
      <c r="B26" s="28" t="s">
        <v>127</v>
      </c>
      <c r="C26" s="28" t="s">
        <v>129</v>
      </c>
      <c r="D26" s="28">
        <v>33.25</v>
      </c>
      <c r="E26" s="29">
        <v>28</v>
      </c>
      <c r="F26" s="28">
        <v>3</v>
      </c>
      <c r="G26" s="29">
        <v>2</v>
      </c>
      <c r="H26" s="28">
        <v>2.5</v>
      </c>
      <c r="I26" s="29">
        <v>3</v>
      </c>
      <c r="J26" s="28">
        <v>0.5</v>
      </c>
      <c r="K26" s="28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2</v>
      </c>
      <c r="U26" s="28">
        <v>2</v>
      </c>
      <c r="V26" s="28">
        <v>0</v>
      </c>
      <c r="W26" s="28">
        <v>0</v>
      </c>
      <c r="X26" s="28">
        <v>1</v>
      </c>
      <c r="Y26" s="137">
        <v>1</v>
      </c>
      <c r="Z26" s="28">
        <v>2</v>
      </c>
      <c r="AA26" s="28">
        <v>1</v>
      </c>
      <c r="AB26" s="28">
        <v>0</v>
      </c>
      <c r="AC26" s="28">
        <v>0</v>
      </c>
      <c r="AD26" s="28">
        <v>8</v>
      </c>
      <c r="AE26" s="28">
        <v>8</v>
      </c>
      <c r="AF26" s="28">
        <v>16.75</v>
      </c>
      <c r="AG26" s="28">
        <v>13</v>
      </c>
      <c r="AH26" s="35"/>
    </row>
    <row r="27" spans="1:34" ht="12.75">
      <c r="A27" s="28">
        <v>23</v>
      </c>
      <c r="B27" s="28" t="s">
        <v>127</v>
      </c>
      <c r="C27" s="28" t="s">
        <v>130</v>
      </c>
      <c r="D27" s="28">
        <v>12.5</v>
      </c>
      <c r="E27" s="29">
        <v>12</v>
      </c>
      <c r="F27" s="28">
        <v>2</v>
      </c>
      <c r="G27" s="29">
        <v>2</v>
      </c>
      <c r="H27" s="28">
        <v>1.5</v>
      </c>
      <c r="I27" s="29">
        <v>1</v>
      </c>
      <c r="J27" s="28">
        <v>0.5</v>
      </c>
      <c r="K27" s="28">
        <v>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1</v>
      </c>
      <c r="U27" s="28">
        <v>0</v>
      </c>
      <c r="V27" s="28">
        <v>0</v>
      </c>
      <c r="W27" s="28">
        <v>0</v>
      </c>
      <c r="X27" s="28">
        <v>0</v>
      </c>
      <c r="Y27" s="137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4</v>
      </c>
      <c r="AE27" s="28">
        <v>4</v>
      </c>
      <c r="AF27" s="28">
        <v>5</v>
      </c>
      <c r="AG27" s="28">
        <v>5</v>
      </c>
      <c r="AH27" s="35"/>
    </row>
    <row r="28" spans="1:34" ht="12.75">
      <c r="A28" s="28">
        <v>24</v>
      </c>
      <c r="B28" s="28" t="s">
        <v>131</v>
      </c>
      <c r="C28" s="28" t="s">
        <v>132</v>
      </c>
      <c r="D28" s="28">
        <v>33.5</v>
      </c>
      <c r="E28" s="29">
        <v>35</v>
      </c>
      <c r="F28" s="28">
        <v>3</v>
      </c>
      <c r="G28" s="29">
        <v>3</v>
      </c>
      <c r="H28" s="28">
        <v>4</v>
      </c>
      <c r="I28" s="29">
        <v>4</v>
      </c>
      <c r="J28" s="28">
        <v>0</v>
      </c>
      <c r="K28" s="28">
        <v>0</v>
      </c>
      <c r="L28" s="28">
        <v>1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3</v>
      </c>
      <c r="U28" s="28">
        <v>3</v>
      </c>
      <c r="V28" s="28">
        <v>0</v>
      </c>
      <c r="W28" s="28">
        <v>0</v>
      </c>
      <c r="X28" s="28">
        <v>1</v>
      </c>
      <c r="Y28" s="137">
        <v>1</v>
      </c>
      <c r="Z28" s="28">
        <v>0</v>
      </c>
      <c r="AA28" s="28">
        <v>0</v>
      </c>
      <c r="AB28" s="28">
        <v>0</v>
      </c>
      <c r="AC28" s="28">
        <v>0</v>
      </c>
      <c r="AD28" s="28">
        <v>9</v>
      </c>
      <c r="AE28" s="28">
        <v>9</v>
      </c>
      <c r="AF28" s="28">
        <v>16.5</v>
      </c>
      <c r="AG28" s="28">
        <v>18</v>
      </c>
      <c r="AH28" s="35"/>
    </row>
    <row r="29" spans="1:34" ht="12.75">
      <c r="A29" s="28">
        <v>25</v>
      </c>
      <c r="B29" s="28" t="s">
        <v>133</v>
      </c>
      <c r="C29" s="28" t="s">
        <v>134</v>
      </c>
      <c r="D29" s="28">
        <v>69.75</v>
      </c>
      <c r="E29" s="29">
        <v>79</v>
      </c>
      <c r="F29" s="28">
        <v>5.5</v>
      </c>
      <c r="G29" s="29">
        <v>8</v>
      </c>
      <c r="H29" s="28">
        <v>5.25</v>
      </c>
      <c r="I29" s="29">
        <v>8</v>
      </c>
      <c r="J29" s="28">
        <v>0.25</v>
      </c>
      <c r="K29" s="28">
        <v>1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5</v>
      </c>
      <c r="U29" s="28">
        <v>7</v>
      </c>
      <c r="V29" s="28">
        <v>0</v>
      </c>
      <c r="W29" s="28">
        <v>0</v>
      </c>
      <c r="X29" s="28">
        <v>2</v>
      </c>
      <c r="Y29" s="137">
        <v>3</v>
      </c>
      <c r="Z29" s="28">
        <v>0</v>
      </c>
      <c r="AA29" s="28">
        <v>0</v>
      </c>
      <c r="AB29" s="28">
        <v>1</v>
      </c>
      <c r="AC29" s="28">
        <v>1</v>
      </c>
      <c r="AD29" s="28">
        <v>21.75</v>
      </c>
      <c r="AE29" s="28">
        <v>24</v>
      </c>
      <c r="AF29" s="28">
        <v>34.25</v>
      </c>
      <c r="AG29" s="28">
        <v>35</v>
      </c>
      <c r="AH29" s="35"/>
    </row>
    <row r="30" spans="1:34" ht="12.75">
      <c r="A30" s="28">
        <v>26</v>
      </c>
      <c r="B30" s="28" t="s">
        <v>135</v>
      </c>
      <c r="C30" s="28" t="s">
        <v>136</v>
      </c>
      <c r="D30" s="28">
        <v>9</v>
      </c>
      <c r="E30" s="29">
        <v>9</v>
      </c>
      <c r="F30" s="28">
        <v>1</v>
      </c>
      <c r="G30" s="29">
        <v>1</v>
      </c>
      <c r="H30" s="28">
        <v>1</v>
      </c>
      <c r="I30" s="29">
        <v>1</v>
      </c>
      <c r="J30" s="28">
        <v>1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137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4</v>
      </c>
      <c r="AF30" s="28">
        <v>3</v>
      </c>
      <c r="AG30" s="28">
        <v>3</v>
      </c>
      <c r="AH30" s="35"/>
    </row>
    <row r="31" spans="1:34" ht="12.75">
      <c r="A31" s="28">
        <v>27</v>
      </c>
      <c r="B31" s="28" t="s">
        <v>135</v>
      </c>
      <c r="C31" s="28" t="s">
        <v>137</v>
      </c>
      <c r="D31" s="28">
        <v>13</v>
      </c>
      <c r="E31" s="29">
        <v>13</v>
      </c>
      <c r="F31" s="28">
        <v>0</v>
      </c>
      <c r="G31" s="29">
        <v>0</v>
      </c>
      <c r="H31" s="28">
        <v>5</v>
      </c>
      <c r="I31" s="29">
        <v>5</v>
      </c>
      <c r="J31" s="28">
        <v>1</v>
      </c>
      <c r="K31" s="28">
        <v>1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4</v>
      </c>
      <c r="U31" s="28">
        <v>4</v>
      </c>
      <c r="V31" s="28">
        <v>0</v>
      </c>
      <c r="W31" s="28">
        <v>0</v>
      </c>
      <c r="X31" s="28">
        <v>0</v>
      </c>
      <c r="Y31" s="137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4</v>
      </c>
      <c r="AE31" s="28">
        <v>4</v>
      </c>
      <c r="AF31" s="28">
        <v>4</v>
      </c>
      <c r="AG31" s="28">
        <v>4</v>
      </c>
      <c r="AH31" s="35"/>
    </row>
    <row r="32" spans="1:34" ht="12.75">
      <c r="A32" s="28">
        <v>28</v>
      </c>
      <c r="B32" s="28" t="s">
        <v>138</v>
      </c>
      <c r="C32" s="28" t="s">
        <v>139</v>
      </c>
      <c r="D32" s="28">
        <v>120</v>
      </c>
      <c r="E32" s="29">
        <v>121</v>
      </c>
      <c r="F32" s="28">
        <v>6</v>
      </c>
      <c r="G32" s="29">
        <v>6</v>
      </c>
      <c r="H32" s="28">
        <v>14</v>
      </c>
      <c r="I32" s="29">
        <v>15</v>
      </c>
      <c r="J32" s="28">
        <v>1</v>
      </c>
      <c r="K32" s="28">
        <v>2</v>
      </c>
      <c r="L32" s="28">
        <v>1</v>
      </c>
      <c r="M32" s="28">
        <v>1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12</v>
      </c>
      <c r="U32" s="28">
        <v>12</v>
      </c>
      <c r="V32" s="28">
        <v>0</v>
      </c>
      <c r="W32" s="28">
        <v>0</v>
      </c>
      <c r="X32" s="28">
        <v>2</v>
      </c>
      <c r="Y32" s="137">
        <v>2</v>
      </c>
      <c r="Z32" s="28">
        <v>2</v>
      </c>
      <c r="AA32" s="28">
        <v>3</v>
      </c>
      <c r="AB32" s="28">
        <v>0</v>
      </c>
      <c r="AC32" s="28">
        <v>0</v>
      </c>
      <c r="AD32" s="28">
        <v>38</v>
      </c>
      <c r="AE32" s="28">
        <v>38</v>
      </c>
      <c r="AF32" s="28">
        <v>58</v>
      </c>
      <c r="AG32" s="28">
        <v>57</v>
      </c>
      <c r="AH32" s="35"/>
    </row>
    <row r="33" spans="1:34" ht="12.75">
      <c r="A33" s="28">
        <v>29</v>
      </c>
      <c r="B33" s="28" t="s">
        <v>138</v>
      </c>
      <c r="C33" s="28" t="s">
        <v>140</v>
      </c>
      <c r="D33" s="28">
        <v>10</v>
      </c>
      <c r="E33" s="29">
        <v>9</v>
      </c>
      <c r="F33" s="28">
        <v>0</v>
      </c>
      <c r="G33" s="29">
        <v>0</v>
      </c>
      <c r="H33" s="28">
        <v>1</v>
      </c>
      <c r="I33" s="29">
        <v>1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1</v>
      </c>
      <c r="W33" s="28">
        <v>1</v>
      </c>
      <c r="X33" s="28">
        <v>1</v>
      </c>
      <c r="Y33" s="137">
        <v>1</v>
      </c>
      <c r="Z33" s="28">
        <v>0</v>
      </c>
      <c r="AA33" s="28">
        <v>0</v>
      </c>
      <c r="AB33" s="28">
        <v>0</v>
      </c>
      <c r="AC33" s="28">
        <v>0</v>
      </c>
      <c r="AD33" s="28">
        <v>2</v>
      </c>
      <c r="AE33" s="28">
        <v>2</v>
      </c>
      <c r="AF33" s="28">
        <v>6</v>
      </c>
      <c r="AG33" s="28">
        <v>5</v>
      </c>
      <c r="AH33" s="35"/>
    </row>
    <row r="34" spans="1:34" ht="12.75">
      <c r="A34" s="28">
        <v>30</v>
      </c>
      <c r="B34" s="28" t="s">
        <v>138</v>
      </c>
      <c r="C34" s="28" t="s">
        <v>141</v>
      </c>
      <c r="D34" s="28">
        <v>8</v>
      </c>
      <c r="E34" s="29">
        <v>10</v>
      </c>
      <c r="F34" s="28">
        <v>1</v>
      </c>
      <c r="G34" s="29">
        <v>3</v>
      </c>
      <c r="H34" s="28">
        <v>2</v>
      </c>
      <c r="I34" s="29">
        <v>2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2</v>
      </c>
      <c r="U34" s="28">
        <v>2</v>
      </c>
      <c r="V34" s="28">
        <v>0</v>
      </c>
      <c r="W34" s="28">
        <v>0</v>
      </c>
      <c r="X34" s="28">
        <v>0</v>
      </c>
      <c r="Y34" s="137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5</v>
      </c>
      <c r="AG34" s="28">
        <v>5</v>
      </c>
      <c r="AH34" s="35"/>
    </row>
    <row r="35" spans="1:34" ht="12.75">
      <c r="A35" s="28">
        <v>31</v>
      </c>
      <c r="B35" s="28" t="s">
        <v>142</v>
      </c>
      <c r="C35" s="28" t="s">
        <v>143</v>
      </c>
      <c r="D35" s="28">
        <v>4.5</v>
      </c>
      <c r="E35" s="29">
        <v>5</v>
      </c>
      <c r="F35" s="28">
        <v>1</v>
      </c>
      <c r="G35" s="29">
        <v>1</v>
      </c>
      <c r="H35" s="28">
        <v>0.5</v>
      </c>
      <c r="I35" s="29">
        <v>1</v>
      </c>
      <c r="J35" s="28">
        <v>0</v>
      </c>
      <c r="K35" s="28">
        <v>0</v>
      </c>
      <c r="L35" s="28">
        <v>0.5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137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3</v>
      </c>
      <c r="AG35" s="28">
        <v>3</v>
      </c>
      <c r="AH35" s="35"/>
    </row>
    <row r="36" spans="1:34" ht="12.75">
      <c r="A36" s="28">
        <v>32</v>
      </c>
      <c r="B36" s="28" t="s">
        <v>142</v>
      </c>
      <c r="C36" s="28" t="s">
        <v>144</v>
      </c>
      <c r="D36" s="28">
        <v>16.4</v>
      </c>
      <c r="E36" s="29">
        <v>18</v>
      </c>
      <c r="F36" s="28">
        <v>2</v>
      </c>
      <c r="G36" s="29">
        <v>2</v>
      </c>
      <c r="H36" s="28">
        <v>0.4</v>
      </c>
      <c r="I36" s="29">
        <v>2</v>
      </c>
      <c r="J36" s="28">
        <v>0.2</v>
      </c>
      <c r="K36" s="28">
        <v>1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0.2</v>
      </c>
      <c r="U36" s="28">
        <v>1</v>
      </c>
      <c r="V36" s="28">
        <v>0</v>
      </c>
      <c r="W36" s="28">
        <v>0</v>
      </c>
      <c r="X36" s="28">
        <v>1</v>
      </c>
      <c r="Y36" s="137">
        <v>1</v>
      </c>
      <c r="Z36" s="28">
        <v>7</v>
      </c>
      <c r="AA36" s="28">
        <v>7</v>
      </c>
      <c r="AB36" s="28">
        <v>0</v>
      </c>
      <c r="AC36" s="28">
        <v>0</v>
      </c>
      <c r="AD36" s="28">
        <v>3</v>
      </c>
      <c r="AE36" s="28">
        <v>3</v>
      </c>
      <c r="AF36" s="28">
        <v>3</v>
      </c>
      <c r="AG36" s="28">
        <v>3</v>
      </c>
      <c r="AH36" s="35"/>
    </row>
    <row r="37" spans="1:34" ht="12.75">
      <c r="A37" s="28">
        <v>33</v>
      </c>
      <c r="B37" s="28" t="s">
        <v>142</v>
      </c>
      <c r="C37" s="28" t="s">
        <v>145</v>
      </c>
      <c r="D37" s="28">
        <v>75.25</v>
      </c>
      <c r="E37" s="29">
        <v>71</v>
      </c>
      <c r="F37" s="28">
        <v>5</v>
      </c>
      <c r="G37" s="29">
        <v>5</v>
      </c>
      <c r="H37" s="28">
        <v>13.5</v>
      </c>
      <c r="I37" s="29">
        <v>13</v>
      </c>
      <c r="J37" s="28">
        <v>1</v>
      </c>
      <c r="K37" s="28">
        <v>1</v>
      </c>
      <c r="L37" s="28">
        <v>0</v>
      </c>
      <c r="M37" s="28">
        <v>0</v>
      </c>
      <c r="N37" s="28">
        <v>1</v>
      </c>
      <c r="O37" s="28">
        <v>1</v>
      </c>
      <c r="P37" s="28">
        <v>0</v>
      </c>
      <c r="Q37" s="28">
        <v>0</v>
      </c>
      <c r="R37" s="28">
        <v>0</v>
      </c>
      <c r="S37" s="28">
        <v>0</v>
      </c>
      <c r="T37" s="28">
        <v>8</v>
      </c>
      <c r="U37" s="28">
        <v>8</v>
      </c>
      <c r="V37" s="28">
        <v>3.5</v>
      </c>
      <c r="W37" s="28">
        <v>3</v>
      </c>
      <c r="X37" s="28">
        <v>1</v>
      </c>
      <c r="Y37" s="137">
        <v>1</v>
      </c>
      <c r="Z37" s="28">
        <v>10</v>
      </c>
      <c r="AA37" s="28">
        <v>10</v>
      </c>
      <c r="AB37" s="28">
        <v>0</v>
      </c>
      <c r="AC37" s="28">
        <v>0</v>
      </c>
      <c r="AD37" s="28">
        <v>20</v>
      </c>
      <c r="AE37" s="28">
        <v>20</v>
      </c>
      <c r="AF37" s="28">
        <v>25.75</v>
      </c>
      <c r="AG37" s="28">
        <v>22</v>
      </c>
      <c r="AH37" s="35"/>
    </row>
    <row r="38" spans="1:34" ht="12.75">
      <c r="A38" s="28">
        <v>34</v>
      </c>
      <c r="B38" s="28" t="s">
        <v>142</v>
      </c>
      <c r="C38" s="28" t="s">
        <v>146</v>
      </c>
      <c r="D38" s="28">
        <v>14</v>
      </c>
      <c r="E38" s="29">
        <v>14</v>
      </c>
      <c r="F38" s="28">
        <v>2</v>
      </c>
      <c r="G38" s="29">
        <v>2</v>
      </c>
      <c r="H38" s="28">
        <v>4</v>
      </c>
      <c r="I38" s="29">
        <v>4</v>
      </c>
      <c r="J38" s="28">
        <v>1</v>
      </c>
      <c r="K38" s="28">
        <v>1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3</v>
      </c>
      <c r="U38" s="28">
        <v>3</v>
      </c>
      <c r="V38" s="28">
        <v>0</v>
      </c>
      <c r="W38" s="28">
        <v>0</v>
      </c>
      <c r="X38" s="28">
        <v>0</v>
      </c>
      <c r="Y38" s="137">
        <v>0</v>
      </c>
      <c r="Z38" s="28">
        <v>1</v>
      </c>
      <c r="AA38" s="28">
        <v>1</v>
      </c>
      <c r="AB38" s="28">
        <v>0</v>
      </c>
      <c r="AC38" s="28">
        <v>0</v>
      </c>
      <c r="AD38" s="28">
        <v>2</v>
      </c>
      <c r="AE38" s="28">
        <v>2</v>
      </c>
      <c r="AF38" s="28">
        <v>5</v>
      </c>
      <c r="AG38" s="28">
        <v>5</v>
      </c>
      <c r="AH38" s="35"/>
    </row>
    <row r="39" spans="1:34" ht="12.75">
      <c r="A39" s="28">
        <v>35</v>
      </c>
      <c r="B39" s="28" t="s">
        <v>142</v>
      </c>
      <c r="C39" s="28" t="s">
        <v>147</v>
      </c>
      <c r="D39" s="28">
        <v>4</v>
      </c>
      <c r="E39" s="29">
        <v>4</v>
      </c>
      <c r="F39" s="28">
        <v>1</v>
      </c>
      <c r="G39" s="29">
        <v>1</v>
      </c>
      <c r="H39" s="28">
        <v>0</v>
      </c>
      <c r="I39" s="29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1</v>
      </c>
      <c r="Y39" s="137">
        <v>1</v>
      </c>
      <c r="Z39" s="28">
        <v>1</v>
      </c>
      <c r="AA39" s="28">
        <v>1</v>
      </c>
      <c r="AB39" s="28">
        <v>0</v>
      </c>
      <c r="AC39" s="28">
        <v>0</v>
      </c>
      <c r="AD39" s="28">
        <v>1</v>
      </c>
      <c r="AE39" s="28">
        <v>1</v>
      </c>
      <c r="AF39" s="28">
        <v>0</v>
      </c>
      <c r="AG39" s="28">
        <v>0</v>
      </c>
      <c r="AH39" s="35"/>
    </row>
    <row r="40" spans="1:34" ht="12.75">
      <c r="A40" s="28">
        <v>36</v>
      </c>
      <c r="B40" s="28" t="s">
        <v>148</v>
      </c>
      <c r="C40" s="28" t="s">
        <v>149</v>
      </c>
      <c r="D40" s="28">
        <v>23</v>
      </c>
      <c r="E40" s="29">
        <v>23</v>
      </c>
      <c r="F40" s="28">
        <v>3</v>
      </c>
      <c r="G40" s="29">
        <v>3</v>
      </c>
      <c r="H40" s="28">
        <v>12</v>
      </c>
      <c r="I40" s="29">
        <v>12</v>
      </c>
      <c r="J40" s="28">
        <v>0</v>
      </c>
      <c r="K40" s="28">
        <v>0</v>
      </c>
      <c r="L40" s="28">
        <v>1</v>
      </c>
      <c r="M40" s="28">
        <v>1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6</v>
      </c>
      <c r="U40" s="28">
        <v>6</v>
      </c>
      <c r="V40" s="28">
        <v>5</v>
      </c>
      <c r="W40" s="28">
        <v>5</v>
      </c>
      <c r="X40" s="28">
        <v>1</v>
      </c>
      <c r="Y40" s="137">
        <v>1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7</v>
      </c>
      <c r="AG40" s="28">
        <v>7</v>
      </c>
      <c r="AH40" s="35"/>
    </row>
    <row r="41" spans="1:34" ht="12.75">
      <c r="A41" s="28">
        <v>37</v>
      </c>
      <c r="B41" s="28" t="s">
        <v>148</v>
      </c>
      <c r="C41" s="28" t="s">
        <v>150</v>
      </c>
      <c r="D41" s="28">
        <v>19.15</v>
      </c>
      <c r="E41" s="29">
        <v>16</v>
      </c>
      <c r="F41" s="28">
        <v>1</v>
      </c>
      <c r="G41" s="29">
        <v>2</v>
      </c>
      <c r="H41" s="28">
        <v>17.15</v>
      </c>
      <c r="I41" s="29">
        <v>13</v>
      </c>
      <c r="J41" s="28">
        <v>1</v>
      </c>
      <c r="K41" s="28">
        <v>1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6</v>
      </c>
      <c r="U41" s="28">
        <v>5</v>
      </c>
      <c r="V41" s="28">
        <v>10.15</v>
      </c>
      <c r="W41" s="28">
        <v>7</v>
      </c>
      <c r="X41" s="28">
        <v>0</v>
      </c>
      <c r="Y41" s="137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1</v>
      </c>
      <c r="AG41" s="28">
        <v>1</v>
      </c>
      <c r="AH41" s="35"/>
    </row>
    <row r="42" spans="1:34" ht="12.75">
      <c r="A42" s="28">
        <v>38</v>
      </c>
      <c r="B42" s="28" t="s">
        <v>148</v>
      </c>
      <c r="C42" s="28" t="s">
        <v>151</v>
      </c>
      <c r="D42" s="28">
        <v>9.86</v>
      </c>
      <c r="E42" s="29">
        <v>10</v>
      </c>
      <c r="F42" s="28">
        <v>1</v>
      </c>
      <c r="G42" s="29">
        <v>1</v>
      </c>
      <c r="H42" s="28">
        <v>0.53</v>
      </c>
      <c r="I42" s="29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0.53</v>
      </c>
      <c r="U42" s="28">
        <v>0</v>
      </c>
      <c r="V42" s="28">
        <v>0</v>
      </c>
      <c r="W42" s="28">
        <v>0</v>
      </c>
      <c r="X42" s="28">
        <v>0</v>
      </c>
      <c r="Y42" s="137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4</v>
      </c>
      <c r="AE42" s="28">
        <v>4</v>
      </c>
      <c r="AF42" s="28">
        <v>4.33</v>
      </c>
      <c r="AG42" s="28">
        <v>5</v>
      </c>
      <c r="AH42" s="35"/>
    </row>
    <row r="43" spans="1:34" ht="12.75">
      <c r="A43" s="28">
        <v>39</v>
      </c>
      <c r="B43" s="28" t="s">
        <v>152</v>
      </c>
      <c r="C43" s="28" t="s">
        <v>153</v>
      </c>
      <c r="D43" s="28">
        <v>27</v>
      </c>
      <c r="E43" s="29">
        <v>22</v>
      </c>
      <c r="F43" s="28">
        <v>2</v>
      </c>
      <c r="G43" s="29">
        <v>2</v>
      </c>
      <c r="H43" s="28">
        <v>2</v>
      </c>
      <c r="I43" s="29">
        <v>2</v>
      </c>
      <c r="J43" s="28">
        <v>0</v>
      </c>
      <c r="K43" s="28">
        <v>0</v>
      </c>
      <c r="L43" s="28">
        <v>1</v>
      </c>
      <c r="M43" s="28">
        <v>1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</v>
      </c>
      <c r="U43" s="28">
        <v>1</v>
      </c>
      <c r="V43" s="28">
        <v>0</v>
      </c>
      <c r="W43" s="28">
        <v>0</v>
      </c>
      <c r="X43" s="28">
        <v>1</v>
      </c>
      <c r="Y43" s="137">
        <v>1</v>
      </c>
      <c r="Z43" s="28">
        <v>2</v>
      </c>
      <c r="AA43" s="28">
        <v>2</v>
      </c>
      <c r="AB43" s="28">
        <v>0</v>
      </c>
      <c r="AC43" s="28">
        <v>0</v>
      </c>
      <c r="AD43" s="28">
        <v>5</v>
      </c>
      <c r="AE43" s="28">
        <v>4</v>
      </c>
      <c r="AF43" s="28">
        <v>15</v>
      </c>
      <c r="AG43" s="28">
        <v>11</v>
      </c>
      <c r="AH43" s="35"/>
    </row>
    <row r="44" spans="1:34" ht="12.75">
      <c r="A44" s="28">
        <v>40</v>
      </c>
      <c r="B44" s="28" t="s">
        <v>152</v>
      </c>
      <c r="C44" s="28" t="s">
        <v>154</v>
      </c>
      <c r="D44" s="28">
        <v>13</v>
      </c>
      <c r="E44" s="29">
        <v>15</v>
      </c>
      <c r="F44" s="28">
        <v>2</v>
      </c>
      <c r="G44" s="29">
        <v>2</v>
      </c>
      <c r="H44" s="28">
        <v>0.5</v>
      </c>
      <c r="I44" s="29">
        <v>1</v>
      </c>
      <c r="J44" s="28">
        <v>0.5</v>
      </c>
      <c r="K44" s="28">
        <v>1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0.5</v>
      </c>
      <c r="Y44" s="137">
        <v>1</v>
      </c>
      <c r="Z44" s="28">
        <v>6</v>
      </c>
      <c r="AA44" s="28">
        <v>7</v>
      </c>
      <c r="AB44" s="28">
        <v>0</v>
      </c>
      <c r="AC44" s="28">
        <v>0</v>
      </c>
      <c r="AD44" s="28">
        <v>0</v>
      </c>
      <c r="AE44" s="28">
        <v>0</v>
      </c>
      <c r="AF44" s="28">
        <v>4</v>
      </c>
      <c r="AG44" s="28">
        <v>4</v>
      </c>
      <c r="AH44" s="35"/>
    </row>
    <row r="45" spans="1:34" ht="12.75">
      <c r="A45" s="28">
        <v>41</v>
      </c>
      <c r="B45" s="28" t="s">
        <v>152</v>
      </c>
      <c r="C45" s="28" t="s">
        <v>155</v>
      </c>
      <c r="D45" s="28">
        <v>25</v>
      </c>
      <c r="E45" s="29">
        <v>26</v>
      </c>
      <c r="F45" s="28">
        <v>2.5</v>
      </c>
      <c r="G45" s="29">
        <v>2</v>
      </c>
      <c r="H45" s="28">
        <v>3.5</v>
      </c>
      <c r="I45" s="29">
        <v>4</v>
      </c>
      <c r="J45" s="28">
        <v>0.5</v>
      </c>
      <c r="K45" s="28">
        <v>1</v>
      </c>
      <c r="L45" s="28">
        <v>1</v>
      </c>
      <c r="M45" s="28">
        <v>1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2</v>
      </c>
      <c r="U45" s="28">
        <v>2</v>
      </c>
      <c r="V45" s="28">
        <v>0</v>
      </c>
      <c r="W45" s="28">
        <v>0</v>
      </c>
      <c r="X45" s="28">
        <v>1</v>
      </c>
      <c r="Y45" s="137">
        <v>1</v>
      </c>
      <c r="Z45" s="28">
        <v>1</v>
      </c>
      <c r="AA45" s="28">
        <v>1</v>
      </c>
      <c r="AB45" s="28">
        <v>0</v>
      </c>
      <c r="AC45" s="28">
        <v>0</v>
      </c>
      <c r="AD45" s="28">
        <v>7</v>
      </c>
      <c r="AE45" s="28">
        <v>7</v>
      </c>
      <c r="AF45" s="28">
        <v>10</v>
      </c>
      <c r="AG45" s="28">
        <v>11</v>
      </c>
      <c r="AH45" s="35"/>
    </row>
    <row r="46" spans="1:34" ht="12.75">
      <c r="A46" s="28">
        <v>42</v>
      </c>
      <c r="B46" s="28" t="s">
        <v>156</v>
      </c>
      <c r="C46" s="28" t="s">
        <v>157</v>
      </c>
      <c r="D46" s="28">
        <v>3.5</v>
      </c>
      <c r="E46" s="29">
        <v>5</v>
      </c>
      <c r="F46" s="28">
        <v>0</v>
      </c>
      <c r="G46" s="29">
        <v>0</v>
      </c>
      <c r="H46" s="28">
        <v>1.25</v>
      </c>
      <c r="I46" s="29">
        <v>2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0.5</v>
      </c>
      <c r="U46" s="28">
        <v>1</v>
      </c>
      <c r="V46" s="28">
        <v>0.75</v>
      </c>
      <c r="W46" s="28">
        <v>1</v>
      </c>
      <c r="X46" s="28">
        <v>0</v>
      </c>
      <c r="Y46" s="137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2.25</v>
      </c>
      <c r="AE46" s="28">
        <v>3</v>
      </c>
      <c r="AF46" s="28">
        <v>0</v>
      </c>
      <c r="AG46" s="28">
        <v>0</v>
      </c>
      <c r="AH46" s="35"/>
    </row>
    <row r="47" spans="1:34" ht="12.75">
      <c r="A47" s="28">
        <v>43</v>
      </c>
      <c r="B47" s="28" t="s">
        <v>156</v>
      </c>
      <c r="C47" s="28" t="s">
        <v>158</v>
      </c>
      <c r="D47" s="28">
        <v>35</v>
      </c>
      <c r="E47" s="29">
        <v>35</v>
      </c>
      <c r="F47" s="28">
        <v>2</v>
      </c>
      <c r="G47" s="29">
        <v>2</v>
      </c>
      <c r="H47" s="28">
        <v>3</v>
      </c>
      <c r="I47" s="29">
        <v>3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3</v>
      </c>
      <c r="U47" s="28">
        <v>3</v>
      </c>
      <c r="V47" s="28">
        <v>0</v>
      </c>
      <c r="W47" s="28">
        <v>0</v>
      </c>
      <c r="X47" s="28">
        <v>0</v>
      </c>
      <c r="Y47" s="137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10</v>
      </c>
      <c r="AE47" s="28">
        <v>10</v>
      </c>
      <c r="AF47" s="28">
        <v>20</v>
      </c>
      <c r="AG47" s="28">
        <v>20</v>
      </c>
      <c r="AH47" s="35"/>
    </row>
    <row r="48" spans="1:34" ht="12.75">
      <c r="A48" s="28">
        <v>44</v>
      </c>
      <c r="B48" s="28" t="s">
        <v>159</v>
      </c>
      <c r="C48" s="28" t="s">
        <v>160</v>
      </c>
      <c r="D48" s="28">
        <v>27</v>
      </c>
      <c r="E48" s="29">
        <v>27</v>
      </c>
      <c r="F48" s="28">
        <v>3</v>
      </c>
      <c r="G48" s="29">
        <v>3</v>
      </c>
      <c r="H48" s="28">
        <v>1.5</v>
      </c>
      <c r="I48" s="29">
        <v>2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1</v>
      </c>
      <c r="U48" s="28">
        <v>1</v>
      </c>
      <c r="V48" s="28">
        <v>0.5</v>
      </c>
      <c r="W48" s="28">
        <v>1</v>
      </c>
      <c r="X48" s="28">
        <v>1</v>
      </c>
      <c r="Y48" s="137">
        <v>1</v>
      </c>
      <c r="Z48" s="28">
        <v>1</v>
      </c>
      <c r="AA48" s="28">
        <v>1</v>
      </c>
      <c r="AB48" s="28">
        <v>0</v>
      </c>
      <c r="AC48" s="28">
        <v>0</v>
      </c>
      <c r="AD48" s="28">
        <v>7</v>
      </c>
      <c r="AE48" s="28">
        <v>7</v>
      </c>
      <c r="AF48" s="28">
        <v>13.5</v>
      </c>
      <c r="AG48" s="28">
        <v>13</v>
      </c>
      <c r="AH48" s="35"/>
    </row>
    <row r="49" spans="1:34" ht="12.75">
      <c r="A49" s="28">
        <v>45</v>
      </c>
      <c r="B49" s="28" t="s">
        <v>159</v>
      </c>
      <c r="C49" s="28" t="s">
        <v>161</v>
      </c>
      <c r="D49" s="28">
        <v>8</v>
      </c>
      <c r="E49" s="29">
        <v>8</v>
      </c>
      <c r="F49" s="28">
        <v>1</v>
      </c>
      <c r="G49" s="29">
        <v>1</v>
      </c>
      <c r="H49" s="28">
        <v>0</v>
      </c>
      <c r="I49" s="29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1</v>
      </c>
      <c r="Y49" s="137">
        <v>1</v>
      </c>
      <c r="Z49" s="28">
        <v>0</v>
      </c>
      <c r="AA49" s="28">
        <v>0</v>
      </c>
      <c r="AB49" s="28">
        <v>0</v>
      </c>
      <c r="AC49" s="28">
        <v>0</v>
      </c>
      <c r="AD49" s="28">
        <v>6</v>
      </c>
      <c r="AE49" s="28">
        <v>6</v>
      </c>
      <c r="AF49" s="28">
        <v>0</v>
      </c>
      <c r="AG49" s="28">
        <v>0</v>
      </c>
      <c r="AH49" s="35"/>
    </row>
    <row r="50" spans="1:34" ht="12.75">
      <c r="A50" s="28">
        <v>46</v>
      </c>
      <c r="B50" s="28" t="s">
        <v>159</v>
      </c>
      <c r="C50" s="28" t="s">
        <v>162</v>
      </c>
      <c r="D50" s="28">
        <v>9.25</v>
      </c>
      <c r="E50" s="29">
        <v>10</v>
      </c>
      <c r="F50" s="28">
        <v>1</v>
      </c>
      <c r="G50" s="29">
        <v>1</v>
      </c>
      <c r="H50" s="28">
        <v>0.25</v>
      </c>
      <c r="I50" s="29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0.25</v>
      </c>
      <c r="U50" s="28">
        <v>1</v>
      </c>
      <c r="V50" s="28">
        <v>0</v>
      </c>
      <c r="W50" s="28">
        <v>0</v>
      </c>
      <c r="X50" s="28">
        <v>0</v>
      </c>
      <c r="Y50" s="137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4</v>
      </c>
      <c r="AE50" s="28">
        <v>4</v>
      </c>
      <c r="AF50" s="28">
        <v>4</v>
      </c>
      <c r="AG50" s="28">
        <v>4</v>
      </c>
      <c r="AH50" s="35"/>
    </row>
    <row r="51" spans="1:34" ht="12.75">
      <c r="A51" s="28">
        <v>47</v>
      </c>
      <c r="B51" s="28" t="s">
        <v>159</v>
      </c>
      <c r="C51" s="28" t="s">
        <v>163</v>
      </c>
      <c r="D51" s="28">
        <v>0</v>
      </c>
      <c r="E51" s="29">
        <v>13</v>
      </c>
      <c r="F51" s="28">
        <v>0</v>
      </c>
      <c r="G51" s="29">
        <v>1</v>
      </c>
      <c r="H51" s="28">
        <v>0</v>
      </c>
      <c r="I51" s="29">
        <v>1</v>
      </c>
      <c r="J51" s="28">
        <v>0</v>
      </c>
      <c r="K51" s="28">
        <v>1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137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5</v>
      </c>
      <c r="AF51" s="28">
        <v>0</v>
      </c>
      <c r="AG51" s="28">
        <v>6</v>
      </c>
      <c r="AH51" s="35"/>
    </row>
    <row r="52" spans="1:34" ht="12.75">
      <c r="A52" s="28">
        <v>48</v>
      </c>
      <c r="B52" s="28" t="s">
        <v>159</v>
      </c>
      <c r="C52" s="28" t="s">
        <v>164</v>
      </c>
      <c r="D52" s="28">
        <v>9.25</v>
      </c>
      <c r="E52" s="29">
        <v>13</v>
      </c>
      <c r="F52" s="28">
        <v>1</v>
      </c>
      <c r="G52" s="29">
        <v>1</v>
      </c>
      <c r="H52" s="28">
        <v>0.25</v>
      </c>
      <c r="I52" s="29">
        <v>1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0.25</v>
      </c>
      <c r="U52" s="28">
        <v>1</v>
      </c>
      <c r="V52" s="28">
        <v>0</v>
      </c>
      <c r="W52" s="28">
        <v>0</v>
      </c>
      <c r="X52" s="28">
        <v>0.25</v>
      </c>
      <c r="Y52" s="137">
        <v>1</v>
      </c>
      <c r="Z52" s="28">
        <v>0</v>
      </c>
      <c r="AA52" s="28">
        <v>0</v>
      </c>
      <c r="AB52" s="28">
        <v>0</v>
      </c>
      <c r="AC52" s="28">
        <v>0</v>
      </c>
      <c r="AD52" s="28">
        <v>4.5</v>
      </c>
      <c r="AE52" s="28">
        <v>5</v>
      </c>
      <c r="AF52" s="28">
        <v>3.25</v>
      </c>
      <c r="AG52" s="28">
        <v>5</v>
      </c>
      <c r="AH52" s="35"/>
    </row>
    <row r="53" spans="1:34" ht="12.75">
      <c r="A53" s="28">
        <v>49</v>
      </c>
      <c r="B53" s="28" t="s">
        <v>159</v>
      </c>
      <c r="C53" s="28" t="s">
        <v>165</v>
      </c>
      <c r="D53" s="28">
        <v>16</v>
      </c>
      <c r="E53" s="29">
        <v>14</v>
      </c>
      <c r="F53" s="28">
        <v>1</v>
      </c>
      <c r="G53" s="29">
        <v>1</v>
      </c>
      <c r="H53" s="28">
        <v>1</v>
      </c>
      <c r="I53" s="29">
        <v>1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1</v>
      </c>
      <c r="U53" s="28">
        <v>1</v>
      </c>
      <c r="V53" s="28">
        <v>0</v>
      </c>
      <c r="W53" s="28">
        <v>0</v>
      </c>
      <c r="X53" s="28">
        <v>0</v>
      </c>
      <c r="Y53" s="137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5</v>
      </c>
      <c r="AE53" s="28">
        <v>5</v>
      </c>
      <c r="AF53" s="28">
        <v>9</v>
      </c>
      <c r="AG53" s="28">
        <v>7</v>
      </c>
      <c r="AH53" s="35"/>
    </row>
    <row r="54" spans="1:34" ht="12.75">
      <c r="A54" s="28">
        <v>50</v>
      </c>
      <c r="B54" s="28" t="s">
        <v>159</v>
      </c>
      <c r="C54" s="28" t="s">
        <v>166</v>
      </c>
      <c r="D54" s="28">
        <v>10.25</v>
      </c>
      <c r="E54" s="29">
        <v>13</v>
      </c>
      <c r="F54" s="28">
        <v>1.5</v>
      </c>
      <c r="G54" s="29">
        <v>2</v>
      </c>
      <c r="H54" s="28">
        <v>0.5</v>
      </c>
      <c r="I54" s="29">
        <v>1</v>
      </c>
      <c r="J54" s="28">
        <v>0</v>
      </c>
      <c r="K54" s="28">
        <v>0</v>
      </c>
      <c r="L54" s="28">
        <v>0.5</v>
      </c>
      <c r="M54" s="28">
        <v>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137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4.5</v>
      </c>
      <c r="AE54" s="28">
        <v>5</v>
      </c>
      <c r="AF54" s="28">
        <v>3.75</v>
      </c>
      <c r="AG54" s="28">
        <v>5</v>
      </c>
      <c r="AH54" s="35"/>
    </row>
    <row r="55" spans="1:34" ht="12.75">
      <c r="A55" s="28">
        <v>51</v>
      </c>
      <c r="B55" s="28" t="s">
        <v>167</v>
      </c>
      <c r="C55" s="28" t="s">
        <v>168</v>
      </c>
      <c r="D55" s="28">
        <v>24</v>
      </c>
      <c r="E55" s="29">
        <v>26</v>
      </c>
      <c r="F55" s="28">
        <v>1</v>
      </c>
      <c r="G55" s="29">
        <v>1</v>
      </c>
      <c r="H55" s="28">
        <v>0.5</v>
      </c>
      <c r="I55" s="29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0.5</v>
      </c>
      <c r="U55" s="28">
        <v>1</v>
      </c>
      <c r="V55" s="28">
        <v>0</v>
      </c>
      <c r="W55" s="28">
        <v>0</v>
      </c>
      <c r="X55" s="28">
        <v>1</v>
      </c>
      <c r="Y55" s="137">
        <v>1</v>
      </c>
      <c r="Z55" s="28">
        <v>0</v>
      </c>
      <c r="AA55" s="28">
        <v>0</v>
      </c>
      <c r="AB55" s="28">
        <v>0</v>
      </c>
      <c r="AC55" s="28">
        <v>0</v>
      </c>
      <c r="AD55" s="28">
        <v>5</v>
      </c>
      <c r="AE55" s="28">
        <v>5</v>
      </c>
      <c r="AF55" s="28">
        <v>16.5</v>
      </c>
      <c r="AG55" s="28">
        <v>18</v>
      </c>
      <c r="AH55" s="35"/>
    </row>
    <row r="56" spans="1:34" ht="12.75">
      <c r="A56" s="28">
        <v>52</v>
      </c>
      <c r="B56" s="28" t="s">
        <v>169</v>
      </c>
      <c r="C56" s="28" t="s">
        <v>170</v>
      </c>
      <c r="D56" s="28">
        <v>11</v>
      </c>
      <c r="E56" s="29">
        <v>11</v>
      </c>
      <c r="F56" s="28">
        <v>1</v>
      </c>
      <c r="G56" s="29">
        <v>1</v>
      </c>
      <c r="H56" s="28">
        <v>1</v>
      </c>
      <c r="I56" s="29">
        <v>1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1</v>
      </c>
      <c r="U56" s="28">
        <v>1</v>
      </c>
      <c r="V56" s="28">
        <v>0</v>
      </c>
      <c r="W56" s="28">
        <v>0</v>
      </c>
      <c r="X56" s="28">
        <v>1</v>
      </c>
      <c r="Y56" s="137">
        <v>1</v>
      </c>
      <c r="Z56" s="28">
        <v>0</v>
      </c>
      <c r="AA56" s="28">
        <v>0</v>
      </c>
      <c r="AB56" s="28">
        <v>0</v>
      </c>
      <c r="AC56" s="28">
        <v>0</v>
      </c>
      <c r="AD56" s="28">
        <v>4</v>
      </c>
      <c r="AE56" s="28">
        <v>4</v>
      </c>
      <c r="AF56" s="28">
        <v>4</v>
      </c>
      <c r="AG56" s="28">
        <v>4</v>
      </c>
      <c r="AH56" s="35"/>
    </row>
    <row r="57" spans="1:34" ht="12.75">
      <c r="A57" s="28">
        <v>53</v>
      </c>
      <c r="B57" s="28" t="s">
        <v>169</v>
      </c>
      <c r="C57" s="28" t="s">
        <v>171</v>
      </c>
      <c r="D57" s="28">
        <v>12.25</v>
      </c>
      <c r="E57" s="29">
        <v>13</v>
      </c>
      <c r="F57" s="28">
        <v>1</v>
      </c>
      <c r="G57" s="29">
        <v>1</v>
      </c>
      <c r="H57" s="28">
        <v>1</v>
      </c>
      <c r="I57" s="29">
        <v>1</v>
      </c>
      <c r="J57" s="28">
        <v>0</v>
      </c>
      <c r="K57" s="28">
        <v>0</v>
      </c>
      <c r="L57" s="28">
        <v>1</v>
      </c>
      <c r="M57" s="28">
        <v>1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137">
        <v>0</v>
      </c>
      <c r="Z57" s="28">
        <v>1</v>
      </c>
      <c r="AA57" s="28">
        <v>1</v>
      </c>
      <c r="AB57" s="28">
        <v>0</v>
      </c>
      <c r="AC57" s="28">
        <v>0</v>
      </c>
      <c r="AD57" s="28">
        <v>7</v>
      </c>
      <c r="AE57" s="28">
        <v>6</v>
      </c>
      <c r="AF57" s="28">
        <v>2.25</v>
      </c>
      <c r="AG57" s="28">
        <v>4</v>
      </c>
      <c r="AH57" s="35"/>
    </row>
    <row r="58" spans="1:34" ht="12.75">
      <c r="A58" s="28">
        <v>54</v>
      </c>
      <c r="B58" s="28" t="s">
        <v>169</v>
      </c>
      <c r="C58" s="28" t="s">
        <v>172</v>
      </c>
      <c r="D58" s="28">
        <v>11.75</v>
      </c>
      <c r="E58" s="29">
        <v>10</v>
      </c>
      <c r="F58" s="28">
        <v>1</v>
      </c>
      <c r="G58" s="29">
        <v>1</v>
      </c>
      <c r="H58" s="28">
        <v>1</v>
      </c>
      <c r="I58" s="29">
        <v>1</v>
      </c>
      <c r="J58" s="28">
        <v>0</v>
      </c>
      <c r="K58" s="28">
        <v>0</v>
      </c>
      <c r="L58" s="28">
        <v>1</v>
      </c>
      <c r="M58" s="28">
        <v>1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137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4.5</v>
      </c>
      <c r="AE58" s="28">
        <v>4</v>
      </c>
      <c r="AF58" s="28">
        <v>5.25</v>
      </c>
      <c r="AG58" s="28">
        <v>4</v>
      </c>
      <c r="AH58" s="35"/>
    </row>
    <row r="59" spans="1:34" ht="12.75">
      <c r="A59" s="28">
        <v>55</v>
      </c>
      <c r="B59" s="28" t="s">
        <v>169</v>
      </c>
      <c r="C59" s="28" t="s">
        <v>173</v>
      </c>
      <c r="D59" s="28">
        <v>0</v>
      </c>
      <c r="E59" s="29">
        <v>13</v>
      </c>
      <c r="F59" s="28">
        <v>0</v>
      </c>
      <c r="G59" s="29">
        <v>3</v>
      </c>
      <c r="H59" s="28">
        <v>0</v>
      </c>
      <c r="I59" s="29">
        <v>3</v>
      </c>
      <c r="J59" s="28">
        <v>0</v>
      </c>
      <c r="K59" s="28">
        <v>1</v>
      </c>
      <c r="L59" s="28">
        <v>0</v>
      </c>
      <c r="M59" s="28">
        <v>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</v>
      </c>
      <c r="V59" s="28">
        <v>0</v>
      </c>
      <c r="W59" s="28">
        <v>0</v>
      </c>
      <c r="X59" s="28">
        <v>0</v>
      </c>
      <c r="Y59" s="137">
        <v>0</v>
      </c>
      <c r="Z59" s="28">
        <v>0</v>
      </c>
      <c r="AA59" s="28">
        <v>1</v>
      </c>
      <c r="AB59" s="28">
        <v>0</v>
      </c>
      <c r="AC59" s="28">
        <v>0</v>
      </c>
      <c r="AD59" s="28">
        <v>0</v>
      </c>
      <c r="AE59" s="28">
        <v>2</v>
      </c>
      <c r="AF59" s="28">
        <v>0</v>
      </c>
      <c r="AG59" s="28">
        <v>4</v>
      </c>
      <c r="AH59" s="35"/>
    </row>
    <row r="60" spans="1:34" ht="12.75">
      <c r="A60" s="28">
        <v>56</v>
      </c>
      <c r="B60" s="28" t="s">
        <v>169</v>
      </c>
      <c r="C60" s="28" t="s">
        <v>174</v>
      </c>
      <c r="D60" s="28">
        <v>12.5</v>
      </c>
      <c r="E60" s="29">
        <v>13</v>
      </c>
      <c r="F60" s="28">
        <v>1</v>
      </c>
      <c r="G60" s="29">
        <v>1</v>
      </c>
      <c r="H60" s="28">
        <v>8.5</v>
      </c>
      <c r="I60" s="29">
        <v>8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4.5</v>
      </c>
      <c r="U60" s="28">
        <v>4</v>
      </c>
      <c r="V60" s="28">
        <v>4</v>
      </c>
      <c r="W60" s="28">
        <v>4</v>
      </c>
      <c r="X60" s="28">
        <v>0</v>
      </c>
      <c r="Y60" s="137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3</v>
      </c>
      <c r="AG60" s="28">
        <v>4</v>
      </c>
      <c r="AH60" s="35"/>
    </row>
    <row r="61" spans="1:34" ht="12.75">
      <c r="A61" s="28">
        <v>57</v>
      </c>
      <c r="B61" s="28" t="s">
        <v>169</v>
      </c>
      <c r="C61" s="28" t="s">
        <v>175</v>
      </c>
      <c r="D61" s="28">
        <v>14.5</v>
      </c>
      <c r="E61" s="29">
        <v>18</v>
      </c>
      <c r="F61" s="28">
        <v>2.5</v>
      </c>
      <c r="G61" s="29">
        <v>3</v>
      </c>
      <c r="H61" s="28">
        <v>1</v>
      </c>
      <c r="I61" s="29">
        <v>2</v>
      </c>
      <c r="J61" s="28">
        <v>0</v>
      </c>
      <c r="K61" s="28">
        <v>0</v>
      </c>
      <c r="L61" s="28">
        <v>0.5</v>
      </c>
      <c r="M61" s="28">
        <v>1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0.5</v>
      </c>
      <c r="U61" s="28">
        <v>1</v>
      </c>
      <c r="V61" s="28">
        <v>0</v>
      </c>
      <c r="W61" s="28">
        <v>0</v>
      </c>
      <c r="X61" s="28">
        <v>0</v>
      </c>
      <c r="Y61" s="137">
        <v>0</v>
      </c>
      <c r="Z61" s="28">
        <v>1</v>
      </c>
      <c r="AA61" s="28">
        <v>1</v>
      </c>
      <c r="AB61" s="28">
        <v>0</v>
      </c>
      <c r="AC61" s="28">
        <v>0</v>
      </c>
      <c r="AD61" s="28">
        <v>7.5</v>
      </c>
      <c r="AE61" s="28">
        <v>8</v>
      </c>
      <c r="AF61" s="28">
        <v>2.5</v>
      </c>
      <c r="AG61" s="28">
        <v>4</v>
      </c>
      <c r="AH61" s="35"/>
    </row>
    <row r="62" spans="1:34" ht="12.75">
      <c r="A62" s="28">
        <v>58</v>
      </c>
      <c r="B62" s="28" t="s">
        <v>169</v>
      </c>
      <c r="C62" s="28" t="s">
        <v>176</v>
      </c>
      <c r="D62" s="28">
        <v>29</v>
      </c>
      <c r="E62" s="29">
        <v>29</v>
      </c>
      <c r="F62" s="28">
        <v>2</v>
      </c>
      <c r="G62" s="29">
        <v>2</v>
      </c>
      <c r="H62" s="28">
        <v>3</v>
      </c>
      <c r="I62" s="29">
        <v>3</v>
      </c>
      <c r="J62" s="28">
        <v>0</v>
      </c>
      <c r="K62" s="28">
        <v>0</v>
      </c>
      <c r="L62" s="28">
        <v>1</v>
      </c>
      <c r="M62" s="28">
        <v>1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2</v>
      </c>
      <c r="U62" s="28">
        <v>2</v>
      </c>
      <c r="V62" s="28">
        <v>0</v>
      </c>
      <c r="W62" s="28">
        <v>0</v>
      </c>
      <c r="X62" s="28">
        <v>0</v>
      </c>
      <c r="Y62" s="137">
        <v>0</v>
      </c>
      <c r="Z62" s="28">
        <v>1</v>
      </c>
      <c r="AA62" s="28">
        <v>1</v>
      </c>
      <c r="AB62" s="28">
        <v>0</v>
      </c>
      <c r="AC62" s="28">
        <v>0</v>
      </c>
      <c r="AD62" s="28">
        <v>7</v>
      </c>
      <c r="AE62" s="28">
        <v>7</v>
      </c>
      <c r="AF62" s="28">
        <v>16</v>
      </c>
      <c r="AG62" s="28">
        <v>16</v>
      </c>
      <c r="AH62" s="35"/>
    </row>
    <row r="63" spans="1:34" ht="12.75">
      <c r="A63" s="28">
        <v>59</v>
      </c>
      <c r="B63" s="28" t="s">
        <v>169</v>
      </c>
      <c r="C63" s="28" t="s">
        <v>177</v>
      </c>
      <c r="D63" s="28">
        <v>6.65</v>
      </c>
      <c r="E63" s="29">
        <v>11</v>
      </c>
      <c r="F63" s="28">
        <v>0.5</v>
      </c>
      <c r="G63" s="29">
        <v>1</v>
      </c>
      <c r="H63" s="28">
        <v>0.5</v>
      </c>
      <c r="I63" s="29">
        <v>2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0.5</v>
      </c>
      <c r="U63" s="28">
        <v>2</v>
      </c>
      <c r="V63" s="28">
        <v>0</v>
      </c>
      <c r="W63" s="28">
        <v>0</v>
      </c>
      <c r="X63" s="28">
        <v>0</v>
      </c>
      <c r="Y63" s="137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5.65</v>
      </c>
      <c r="AG63" s="28">
        <v>8</v>
      </c>
      <c r="AH63" s="35"/>
    </row>
    <row r="64" spans="1:34" ht="12.75">
      <c r="A64" s="28">
        <v>60</v>
      </c>
      <c r="B64" s="28" t="s">
        <v>169</v>
      </c>
      <c r="C64" s="28" t="s">
        <v>178</v>
      </c>
      <c r="D64" s="28">
        <v>4</v>
      </c>
      <c r="E64" s="29">
        <v>4</v>
      </c>
      <c r="F64" s="28">
        <v>1</v>
      </c>
      <c r="G64" s="29">
        <v>1</v>
      </c>
      <c r="H64" s="28">
        <v>0</v>
      </c>
      <c r="I64" s="29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137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3</v>
      </c>
      <c r="AE64" s="28">
        <v>3</v>
      </c>
      <c r="AF64" s="28">
        <v>0</v>
      </c>
      <c r="AG64" s="28">
        <v>0</v>
      </c>
      <c r="AH64" s="35"/>
    </row>
    <row r="65" spans="1:34" ht="12.75">
      <c r="A65" s="28">
        <v>61</v>
      </c>
      <c r="B65" s="28" t="s">
        <v>179</v>
      </c>
      <c r="C65" s="28" t="s">
        <v>180</v>
      </c>
      <c r="D65" s="28">
        <v>50</v>
      </c>
      <c r="E65" s="29">
        <v>45</v>
      </c>
      <c r="F65" s="28">
        <v>4</v>
      </c>
      <c r="G65" s="29">
        <v>3</v>
      </c>
      <c r="H65" s="28">
        <v>4.5</v>
      </c>
      <c r="I65" s="29">
        <v>6</v>
      </c>
      <c r="J65" s="28">
        <v>0.5</v>
      </c>
      <c r="K65" s="28">
        <v>2</v>
      </c>
      <c r="L65" s="28">
        <v>0</v>
      </c>
      <c r="M65" s="28">
        <v>0</v>
      </c>
      <c r="N65" s="28">
        <v>0</v>
      </c>
      <c r="O65" s="28">
        <v>0</v>
      </c>
      <c r="P65" s="28">
        <v>0.5</v>
      </c>
      <c r="Q65" s="28">
        <v>1</v>
      </c>
      <c r="R65" s="28">
        <v>0</v>
      </c>
      <c r="S65" s="28">
        <v>0</v>
      </c>
      <c r="T65" s="28">
        <v>2</v>
      </c>
      <c r="U65" s="28">
        <v>2</v>
      </c>
      <c r="V65" s="28">
        <v>1.5</v>
      </c>
      <c r="W65" s="28">
        <v>1</v>
      </c>
      <c r="X65" s="28">
        <v>1.5</v>
      </c>
      <c r="Y65" s="137">
        <v>2</v>
      </c>
      <c r="Z65" s="28">
        <v>1</v>
      </c>
      <c r="AA65" s="28">
        <v>1</v>
      </c>
      <c r="AB65" s="28">
        <v>0</v>
      </c>
      <c r="AC65" s="28">
        <v>0</v>
      </c>
      <c r="AD65" s="28">
        <v>11</v>
      </c>
      <c r="AE65" s="28">
        <v>11</v>
      </c>
      <c r="AF65" s="28">
        <v>28</v>
      </c>
      <c r="AG65" s="28">
        <v>22</v>
      </c>
      <c r="AH65" s="35"/>
    </row>
    <row r="66" spans="1:34" ht="12.75">
      <c r="A66" s="28">
        <v>62</v>
      </c>
      <c r="B66" s="28" t="s">
        <v>181</v>
      </c>
      <c r="C66" s="28" t="s">
        <v>182</v>
      </c>
      <c r="D66" s="28">
        <v>34</v>
      </c>
      <c r="E66" s="29">
        <v>33</v>
      </c>
      <c r="F66" s="28">
        <v>1</v>
      </c>
      <c r="G66" s="29">
        <v>1</v>
      </c>
      <c r="H66" s="28">
        <v>5</v>
      </c>
      <c r="I66" s="29">
        <v>4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5</v>
      </c>
      <c r="U66" s="28">
        <v>4</v>
      </c>
      <c r="V66" s="28">
        <v>0</v>
      </c>
      <c r="W66" s="28">
        <v>0</v>
      </c>
      <c r="X66" s="28">
        <v>1</v>
      </c>
      <c r="Y66" s="137">
        <v>1</v>
      </c>
      <c r="Z66" s="28">
        <v>0</v>
      </c>
      <c r="AA66" s="28">
        <v>0</v>
      </c>
      <c r="AB66" s="28">
        <v>0</v>
      </c>
      <c r="AC66" s="28">
        <v>0</v>
      </c>
      <c r="AD66" s="28">
        <v>8</v>
      </c>
      <c r="AE66" s="28">
        <v>8</v>
      </c>
      <c r="AF66" s="28">
        <v>19</v>
      </c>
      <c r="AG66" s="28">
        <v>19</v>
      </c>
      <c r="AH66" s="35"/>
    </row>
    <row r="67" spans="1:34" ht="12.75">
      <c r="A67" s="28">
        <v>63</v>
      </c>
      <c r="B67" s="28" t="s">
        <v>181</v>
      </c>
      <c r="C67" s="28" t="s">
        <v>57</v>
      </c>
      <c r="D67" s="28">
        <v>18.25</v>
      </c>
      <c r="E67" s="29">
        <v>19</v>
      </c>
      <c r="F67" s="28">
        <v>1</v>
      </c>
      <c r="G67" s="29">
        <v>1</v>
      </c>
      <c r="H67" s="28">
        <v>10</v>
      </c>
      <c r="I67" s="29">
        <v>10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5</v>
      </c>
      <c r="U67" s="28">
        <v>5</v>
      </c>
      <c r="V67" s="28">
        <v>5</v>
      </c>
      <c r="W67" s="28">
        <v>5</v>
      </c>
      <c r="X67" s="28">
        <v>0</v>
      </c>
      <c r="Y67" s="137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7.25</v>
      </c>
      <c r="AG67" s="28">
        <v>8</v>
      </c>
      <c r="AH67" s="35"/>
    </row>
    <row r="68" spans="1:34" ht="12.75">
      <c r="A68" s="28">
        <v>64</v>
      </c>
      <c r="B68" s="28" t="s">
        <v>183</v>
      </c>
      <c r="C68" s="28" t="s">
        <v>184</v>
      </c>
      <c r="D68" s="28">
        <v>27.5</v>
      </c>
      <c r="E68" s="29">
        <v>26</v>
      </c>
      <c r="F68" s="28">
        <v>2</v>
      </c>
      <c r="G68" s="29">
        <v>2</v>
      </c>
      <c r="H68" s="28">
        <v>1.5</v>
      </c>
      <c r="I68" s="29">
        <v>1</v>
      </c>
      <c r="J68" s="28">
        <v>0.5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1</v>
      </c>
      <c r="U68" s="28">
        <v>1</v>
      </c>
      <c r="V68" s="28">
        <v>0</v>
      </c>
      <c r="W68" s="28">
        <v>0</v>
      </c>
      <c r="X68" s="28">
        <v>0</v>
      </c>
      <c r="Y68" s="137">
        <v>0</v>
      </c>
      <c r="Z68" s="28">
        <v>4.5</v>
      </c>
      <c r="AA68" s="28">
        <v>4</v>
      </c>
      <c r="AB68" s="28">
        <v>0</v>
      </c>
      <c r="AC68" s="28">
        <v>0</v>
      </c>
      <c r="AD68" s="28">
        <v>9</v>
      </c>
      <c r="AE68" s="28">
        <v>8</v>
      </c>
      <c r="AF68" s="28">
        <v>10.5</v>
      </c>
      <c r="AG68" s="28">
        <v>11</v>
      </c>
      <c r="AH68" s="35"/>
    </row>
    <row r="69" spans="1:34" ht="12.75">
      <c r="A69" s="28">
        <v>65</v>
      </c>
      <c r="B69" s="28" t="s">
        <v>185</v>
      </c>
      <c r="C69" s="28" t="s">
        <v>186</v>
      </c>
      <c r="D69" s="28">
        <v>14</v>
      </c>
      <c r="E69" s="29">
        <v>13</v>
      </c>
      <c r="F69" s="28">
        <v>1</v>
      </c>
      <c r="G69" s="29">
        <v>1</v>
      </c>
      <c r="H69" s="28">
        <v>3</v>
      </c>
      <c r="I69" s="29">
        <v>3</v>
      </c>
      <c r="J69" s="28">
        <v>0</v>
      </c>
      <c r="K69" s="28">
        <v>0</v>
      </c>
      <c r="L69" s="28">
        <v>1</v>
      </c>
      <c r="M69" s="28">
        <v>1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</v>
      </c>
      <c r="U69" s="28">
        <v>2</v>
      </c>
      <c r="V69" s="28">
        <v>0</v>
      </c>
      <c r="W69" s="28">
        <v>0</v>
      </c>
      <c r="X69" s="28">
        <v>1</v>
      </c>
      <c r="Y69" s="137">
        <v>1</v>
      </c>
      <c r="Z69" s="28">
        <v>0</v>
      </c>
      <c r="AA69" s="28">
        <v>0</v>
      </c>
      <c r="AB69" s="28">
        <v>0</v>
      </c>
      <c r="AC69" s="28">
        <v>0</v>
      </c>
      <c r="AD69" s="28">
        <v>4</v>
      </c>
      <c r="AE69" s="28">
        <v>3</v>
      </c>
      <c r="AF69" s="28">
        <v>5</v>
      </c>
      <c r="AG69" s="28">
        <v>5</v>
      </c>
      <c r="AH69" s="35"/>
    </row>
    <row r="70" spans="1:34" ht="12.75">
      <c r="A70" s="28">
        <v>66</v>
      </c>
      <c r="B70" s="28" t="s">
        <v>185</v>
      </c>
      <c r="C70" s="28" t="s">
        <v>187</v>
      </c>
      <c r="D70" s="28">
        <v>15</v>
      </c>
      <c r="E70" s="29">
        <v>15</v>
      </c>
      <c r="F70" s="28">
        <v>1</v>
      </c>
      <c r="G70" s="29">
        <v>1</v>
      </c>
      <c r="H70" s="28">
        <v>1.5</v>
      </c>
      <c r="I70" s="29">
        <v>1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0.5</v>
      </c>
      <c r="Q70" s="28">
        <v>0</v>
      </c>
      <c r="R70" s="28">
        <v>0</v>
      </c>
      <c r="S70" s="28">
        <v>0</v>
      </c>
      <c r="T70" s="28">
        <v>1</v>
      </c>
      <c r="U70" s="28">
        <v>1</v>
      </c>
      <c r="V70" s="28">
        <v>0</v>
      </c>
      <c r="W70" s="28">
        <v>0</v>
      </c>
      <c r="X70" s="28">
        <v>0</v>
      </c>
      <c r="Y70" s="137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7</v>
      </c>
      <c r="AE70" s="28">
        <v>7</v>
      </c>
      <c r="AF70" s="28">
        <v>5.5</v>
      </c>
      <c r="AG70" s="28">
        <v>6</v>
      </c>
      <c r="AH70" s="35"/>
    </row>
    <row r="71" spans="1:34" ht="12.75">
      <c r="A71" s="28">
        <v>67</v>
      </c>
      <c r="B71" s="28" t="s">
        <v>185</v>
      </c>
      <c r="C71" s="28" t="s">
        <v>188</v>
      </c>
      <c r="D71" s="28">
        <v>17.5</v>
      </c>
      <c r="E71" s="29">
        <v>16</v>
      </c>
      <c r="F71" s="28">
        <v>3</v>
      </c>
      <c r="G71" s="29">
        <v>3</v>
      </c>
      <c r="H71" s="28">
        <v>1</v>
      </c>
      <c r="I71" s="29">
        <v>1</v>
      </c>
      <c r="J71" s="28">
        <v>0</v>
      </c>
      <c r="K71" s="28">
        <v>0</v>
      </c>
      <c r="L71" s="28">
        <v>1</v>
      </c>
      <c r="M71" s="28">
        <v>1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0.5</v>
      </c>
      <c r="Y71" s="137">
        <v>1</v>
      </c>
      <c r="Z71" s="28">
        <v>0</v>
      </c>
      <c r="AA71" s="28">
        <v>0</v>
      </c>
      <c r="AB71" s="28">
        <v>0</v>
      </c>
      <c r="AC71" s="28">
        <v>0</v>
      </c>
      <c r="AD71" s="28">
        <v>4.5</v>
      </c>
      <c r="AE71" s="28">
        <v>3</v>
      </c>
      <c r="AF71" s="28">
        <v>8.5</v>
      </c>
      <c r="AG71" s="28">
        <v>8</v>
      </c>
      <c r="AH71" s="35"/>
    </row>
    <row r="72" spans="1:34" ht="12.75">
      <c r="A72" s="28">
        <v>68</v>
      </c>
      <c r="B72" s="28" t="s">
        <v>185</v>
      </c>
      <c r="C72" s="28" t="s">
        <v>189</v>
      </c>
      <c r="D72" s="28">
        <v>10.5</v>
      </c>
      <c r="E72" s="29">
        <v>13</v>
      </c>
      <c r="F72" s="28">
        <v>2</v>
      </c>
      <c r="G72" s="29">
        <v>2</v>
      </c>
      <c r="H72" s="28">
        <v>0</v>
      </c>
      <c r="I72" s="29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1</v>
      </c>
      <c r="Y72" s="137">
        <v>1</v>
      </c>
      <c r="Z72" s="28">
        <v>4.5</v>
      </c>
      <c r="AA72" s="28">
        <v>5</v>
      </c>
      <c r="AB72" s="28">
        <v>0</v>
      </c>
      <c r="AC72" s="28">
        <v>0</v>
      </c>
      <c r="AD72" s="28">
        <v>2</v>
      </c>
      <c r="AE72" s="28">
        <v>3</v>
      </c>
      <c r="AF72" s="28">
        <v>1</v>
      </c>
      <c r="AG72" s="28">
        <v>2</v>
      </c>
      <c r="AH72" s="35"/>
    </row>
    <row r="73" spans="1:34" ht="12.75">
      <c r="A73" s="28">
        <v>69</v>
      </c>
      <c r="B73" s="28" t="s">
        <v>190</v>
      </c>
      <c r="C73" s="28" t="s">
        <v>191</v>
      </c>
      <c r="D73" s="28">
        <v>26</v>
      </c>
      <c r="E73" s="29">
        <v>24</v>
      </c>
      <c r="F73" s="28">
        <v>4</v>
      </c>
      <c r="G73" s="29">
        <v>4</v>
      </c>
      <c r="H73" s="28">
        <v>1</v>
      </c>
      <c r="I73" s="29">
        <v>1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1</v>
      </c>
      <c r="W73" s="28">
        <v>1</v>
      </c>
      <c r="X73" s="28">
        <v>0</v>
      </c>
      <c r="Y73" s="137">
        <v>0</v>
      </c>
      <c r="Z73" s="28">
        <v>7</v>
      </c>
      <c r="AA73" s="28">
        <v>7</v>
      </c>
      <c r="AB73" s="28">
        <v>0</v>
      </c>
      <c r="AC73" s="28">
        <v>0</v>
      </c>
      <c r="AD73" s="28">
        <v>0</v>
      </c>
      <c r="AE73" s="28">
        <v>0</v>
      </c>
      <c r="AF73" s="28">
        <v>14</v>
      </c>
      <c r="AG73" s="28">
        <v>12</v>
      </c>
      <c r="AH73" s="35"/>
    </row>
    <row r="74" spans="1:34" ht="12.75">
      <c r="A74" s="28">
        <v>70</v>
      </c>
      <c r="B74" s="28" t="s">
        <v>190</v>
      </c>
      <c r="C74" s="28" t="s">
        <v>192</v>
      </c>
      <c r="D74" s="28">
        <v>26.5</v>
      </c>
      <c r="E74" s="29">
        <v>25</v>
      </c>
      <c r="F74" s="28">
        <v>4</v>
      </c>
      <c r="G74" s="29">
        <v>4</v>
      </c>
      <c r="H74" s="28">
        <v>1.5</v>
      </c>
      <c r="I74" s="29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0.5</v>
      </c>
      <c r="U74" s="28">
        <v>0</v>
      </c>
      <c r="V74" s="28">
        <v>1</v>
      </c>
      <c r="W74" s="28">
        <v>1</v>
      </c>
      <c r="X74" s="28">
        <v>1</v>
      </c>
      <c r="Y74" s="137">
        <v>1</v>
      </c>
      <c r="Z74" s="28">
        <v>0</v>
      </c>
      <c r="AA74" s="28">
        <v>0</v>
      </c>
      <c r="AB74" s="28">
        <v>0.5</v>
      </c>
      <c r="AC74" s="28">
        <v>1</v>
      </c>
      <c r="AD74" s="28">
        <v>7</v>
      </c>
      <c r="AE74" s="28">
        <v>7</v>
      </c>
      <c r="AF74" s="28">
        <v>12.5</v>
      </c>
      <c r="AG74" s="28">
        <v>11</v>
      </c>
      <c r="AH74" s="35"/>
    </row>
    <row r="75" spans="1:34" ht="12.75">
      <c r="A75" s="28">
        <v>71</v>
      </c>
      <c r="B75" s="28" t="s">
        <v>193</v>
      </c>
      <c r="C75" s="28" t="s">
        <v>194</v>
      </c>
      <c r="D75" s="28">
        <v>16.5</v>
      </c>
      <c r="E75" s="29">
        <v>17</v>
      </c>
      <c r="F75" s="28">
        <v>1</v>
      </c>
      <c r="G75" s="29">
        <v>1</v>
      </c>
      <c r="H75" s="28">
        <v>2.5</v>
      </c>
      <c r="I75" s="29">
        <v>3</v>
      </c>
      <c r="J75" s="28">
        <v>0.5</v>
      </c>
      <c r="K75" s="28">
        <v>1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2</v>
      </c>
      <c r="U75" s="28">
        <v>2</v>
      </c>
      <c r="V75" s="28">
        <v>0</v>
      </c>
      <c r="W75" s="28">
        <v>0</v>
      </c>
      <c r="X75" s="28">
        <v>2</v>
      </c>
      <c r="Y75" s="137">
        <v>2</v>
      </c>
      <c r="Z75" s="28">
        <v>1</v>
      </c>
      <c r="AA75" s="28">
        <v>1</v>
      </c>
      <c r="AB75" s="28">
        <v>1</v>
      </c>
      <c r="AC75" s="28">
        <v>1</v>
      </c>
      <c r="AD75" s="28">
        <v>2</v>
      </c>
      <c r="AE75" s="28">
        <v>2</v>
      </c>
      <c r="AF75" s="28">
        <v>7</v>
      </c>
      <c r="AG75" s="28">
        <v>7</v>
      </c>
      <c r="AH75" s="35"/>
    </row>
    <row r="76" spans="1:34" ht="12.75">
      <c r="A76" s="28">
        <v>72</v>
      </c>
      <c r="B76" s="28" t="s">
        <v>193</v>
      </c>
      <c r="C76" s="28" t="s">
        <v>195</v>
      </c>
      <c r="D76" s="28">
        <v>114.5</v>
      </c>
      <c r="E76" s="29">
        <v>91</v>
      </c>
      <c r="F76" s="28">
        <v>10</v>
      </c>
      <c r="G76" s="29">
        <v>5</v>
      </c>
      <c r="H76" s="28">
        <v>14.5</v>
      </c>
      <c r="I76" s="29">
        <v>14</v>
      </c>
      <c r="J76" s="28">
        <v>2.5</v>
      </c>
      <c r="K76" s="28">
        <v>2</v>
      </c>
      <c r="L76" s="28">
        <v>0</v>
      </c>
      <c r="M76" s="28">
        <v>0</v>
      </c>
      <c r="N76" s="28">
        <v>0</v>
      </c>
      <c r="O76" s="28">
        <v>0</v>
      </c>
      <c r="P76" s="28">
        <v>0.5</v>
      </c>
      <c r="Q76" s="28">
        <v>1</v>
      </c>
      <c r="R76" s="28">
        <v>0</v>
      </c>
      <c r="S76" s="28">
        <v>0</v>
      </c>
      <c r="T76" s="28">
        <v>8</v>
      </c>
      <c r="U76" s="28">
        <v>8</v>
      </c>
      <c r="V76" s="28">
        <v>3.5</v>
      </c>
      <c r="W76" s="28">
        <v>3</v>
      </c>
      <c r="X76" s="28">
        <v>0</v>
      </c>
      <c r="Y76" s="137">
        <v>0</v>
      </c>
      <c r="Z76" s="28">
        <v>3</v>
      </c>
      <c r="AA76" s="28">
        <v>2</v>
      </c>
      <c r="AB76" s="28">
        <v>0</v>
      </c>
      <c r="AC76" s="28">
        <v>0</v>
      </c>
      <c r="AD76" s="28">
        <v>27</v>
      </c>
      <c r="AE76" s="28">
        <v>27</v>
      </c>
      <c r="AF76" s="28">
        <v>60</v>
      </c>
      <c r="AG76" s="28">
        <v>43</v>
      </c>
      <c r="AH76" s="35"/>
    </row>
    <row r="77" spans="1:34" ht="12.75">
      <c r="A77" s="28">
        <v>73</v>
      </c>
      <c r="B77" s="28" t="s">
        <v>196</v>
      </c>
      <c r="C77" s="28" t="s">
        <v>197</v>
      </c>
      <c r="D77" s="28">
        <v>163</v>
      </c>
      <c r="E77" s="29">
        <v>155</v>
      </c>
      <c r="F77" s="28">
        <v>7</v>
      </c>
      <c r="G77" s="29">
        <v>7</v>
      </c>
      <c r="H77" s="28">
        <v>89.5</v>
      </c>
      <c r="I77" s="29">
        <v>86</v>
      </c>
      <c r="J77" s="28">
        <v>3.5</v>
      </c>
      <c r="K77" s="28">
        <v>3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14</v>
      </c>
      <c r="U77" s="28">
        <v>14</v>
      </c>
      <c r="V77" s="28">
        <v>72</v>
      </c>
      <c r="W77" s="28">
        <v>69</v>
      </c>
      <c r="X77" s="28">
        <v>1</v>
      </c>
      <c r="Y77" s="137">
        <v>1</v>
      </c>
      <c r="Z77" s="28">
        <v>5</v>
      </c>
      <c r="AA77" s="28">
        <v>5</v>
      </c>
      <c r="AB77" s="28">
        <v>0</v>
      </c>
      <c r="AC77" s="28">
        <v>0</v>
      </c>
      <c r="AD77" s="28">
        <v>0</v>
      </c>
      <c r="AE77" s="28">
        <v>0</v>
      </c>
      <c r="AF77" s="28">
        <v>60.5</v>
      </c>
      <c r="AG77" s="28">
        <v>56</v>
      </c>
      <c r="AH77" s="35"/>
    </row>
    <row r="78" spans="1:34" ht="12.75">
      <c r="A78" s="28">
        <v>74</v>
      </c>
      <c r="B78" s="28" t="s">
        <v>198</v>
      </c>
      <c r="C78" s="28" t="s">
        <v>199</v>
      </c>
      <c r="D78" s="28">
        <v>29</v>
      </c>
      <c r="E78" s="29">
        <v>27</v>
      </c>
      <c r="F78" s="28">
        <v>3</v>
      </c>
      <c r="G78" s="29">
        <v>3</v>
      </c>
      <c r="H78" s="28">
        <v>2.5</v>
      </c>
      <c r="I78" s="29">
        <v>3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2.5</v>
      </c>
      <c r="U78" s="28">
        <v>3</v>
      </c>
      <c r="V78" s="28">
        <v>0</v>
      </c>
      <c r="W78" s="28">
        <v>0</v>
      </c>
      <c r="X78" s="28">
        <v>0</v>
      </c>
      <c r="Y78" s="137">
        <v>0</v>
      </c>
      <c r="Z78" s="28">
        <v>1</v>
      </c>
      <c r="AA78" s="28">
        <v>0</v>
      </c>
      <c r="AB78" s="28">
        <v>0</v>
      </c>
      <c r="AC78" s="28">
        <v>0</v>
      </c>
      <c r="AD78" s="28">
        <v>6</v>
      </c>
      <c r="AE78" s="28">
        <v>6</v>
      </c>
      <c r="AF78" s="28">
        <v>16.5</v>
      </c>
      <c r="AG78" s="28">
        <v>15</v>
      </c>
      <c r="AH78" s="35"/>
    </row>
    <row r="79" spans="1:34" ht="12.75">
      <c r="A79" s="28">
        <v>75</v>
      </c>
      <c r="B79" s="28" t="s">
        <v>200</v>
      </c>
      <c r="C79" s="28" t="s">
        <v>201</v>
      </c>
      <c r="D79" s="28">
        <v>40.5</v>
      </c>
      <c r="E79" s="29">
        <v>40</v>
      </c>
      <c r="F79" s="28">
        <v>3</v>
      </c>
      <c r="G79" s="29">
        <v>3</v>
      </c>
      <c r="H79" s="28">
        <v>4.5</v>
      </c>
      <c r="I79" s="29">
        <v>4</v>
      </c>
      <c r="J79" s="28">
        <v>0.5</v>
      </c>
      <c r="K79" s="28">
        <v>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4</v>
      </c>
      <c r="U79" s="28">
        <v>3</v>
      </c>
      <c r="V79" s="28">
        <v>0</v>
      </c>
      <c r="W79" s="28">
        <v>0</v>
      </c>
      <c r="X79" s="28">
        <v>1</v>
      </c>
      <c r="Y79" s="137">
        <v>1</v>
      </c>
      <c r="Z79" s="28">
        <v>1</v>
      </c>
      <c r="AA79" s="28">
        <v>1</v>
      </c>
      <c r="AB79" s="28">
        <v>0</v>
      </c>
      <c r="AC79" s="28">
        <v>0</v>
      </c>
      <c r="AD79" s="28">
        <v>15</v>
      </c>
      <c r="AE79" s="28">
        <v>15</v>
      </c>
      <c r="AF79" s="28">
        <v>16</v>
      </c>
      <c r="AG79" s="28">
        <v>16</v>
      </c>
      <c r="AH79" s="35"/>
    </row>
    <row r="80" spans="1:34" ht="15.75">
      <c r="A80" s="30">
        <v>75</v>
      </c>
      <c r="B80" s="31"/>
      <c r="C80" s="30" t="s">
        <v>202</v>
      </c>
      <c r="D80" s="30">
        <f aca="true" t="shared" si="0" ref="D80:AG80">(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79)</f>
        <v>2568.26</v>
      </c>
      <c r="E80" s="32">
        <f t="shared" si="0"/>
        <v>2515</v>
      </c>
      <c r="F80" s="30">
        <f t="shared" si="0"/>
        <v>201.65</v>
      </c>
      <c r="G80" s="32">
        <f t="shared" si="0"/>
        <v>198</v>
      </c>
      <c r="H80" s="30">
        <f t="shared" si="0"/>
        <v>384.58000000000004</v>
      </c>
      <c r="I80" s="32">
        <f t="shared" si="0"/>
        <v>399</v>
      </c>
      <c r="J80" s="30">
        <f t="shared" si="0"/>
        <v>31.95</v>
      </c>
      <c r="K80" s="30">
        <f t="shared" si="0"/>
        <v>42</v>
      </c>
      <c r="L80" s="30">
        <f t="shared" si="0"/>
        <v>12</v>
      </c>
      <c r="M80" s="30">
        <f t="shared" si="0"/>
        <v>15</v>
      </c>
      <c r="N80" s="30">
        <f t="shared" si="0"/>
        <v>1</v>
      </c>
      <c r="O80" s="30">
        <f t="shared" si="0"/>
        <v>1</v>
      </c>
      <c r="P80" s="30">
        <f t="shared" si="0"/>
        <v>2.25</v>
      </c>
      <c r="Q80" s="30">
        <f t="shared" si="0"/>
        <v>4</v>
      </c>
      <c r="R80" s="30">
        <f t="shared" si="0"/>
        <v>1</v>
      </c>
      <c r="S80" s="30">
        <f t="shared" si="0"/>
        <v>0</v>
      </c>
      <c r="T80" s="30">
        <f t="shared" si="0"/>
        <v>219.73</v>
      </c>
      <c r="U80" s="30">
        <f t="shared" si="0"/>
        <v>225</v>
      </c>
      <c r="V80" s="30">
        <f t="shared" si="0"/>
        <v>116.65</v>
      </c>
      <c r="W80" s="30">
        <f t="shared" si="0"/>
        <v>112</v>
      </c>
      <c r="X80" s="30">
        <f t="shared" si="0"/>
        <v>54.25</v>
      </c>
      <c r="Y80" s="138">
        <f t="shared" si="0"/>
        <v>58</v>
      </c>
      <c r="Z80" s="30">
        <f t="shared" si="0"/>
        <v>91.25</v>
      </c>
      <c r="AA80" s="30">
        <f t="shared" si="0"/>
        <v>91</v>
      </c>
      <c r="AB80" s="30">
        <f t="shared" si="0"/>
        <v>7.5</v>
      </c>
      <c r="AC80" s="30">
        <f t="shared" si="0"/>
        <v>8</v>
      </c>
      <c r="AD80" s="30">
        <f t="shared" si="0"/>
        <v>660.75</v>
      </c>
      <c r="AE80" s="30">
        <f t="shared" si="0"/>
        <v>644</v>
      </c>
      <c r="AF80" s="30">
        <f t="shared" si="0"/>
        <v>1168.2800000000002</v>
      </c>
      <c r="AG80" s="30">
        <f t="shared" si="0"/>
        <v>1117</v>
      </c>
      <c r="AH80" s="35"/>
    </row>
    <row r="81" spans="1:34" ht="12.7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35"/>
    </row>
    <row r="82" spans="1:34" ht="12.75">
      <c r="A82" s="28">
        <v>1</v>
      </c>
      <c r="B82" s="28" t="s">
        <v>203</v>
      </c>
      <c r="C82" s="28" t="s">
        <v>204</v>
      </c>
      <c r="D82" s="28">
        <v>170</v>
      </c>
      <c r="E82" s="29">
        <v>167</v>
      </c>
      <c r="F82" s="28">
        <v>10</v>
      </c>
      <c r="G82" s="29">
        <v>10</v>
      </c>
      <c r="H82" s="28">
        <v>22</v>
      </c>
      <c r="I82" s="29">
        <v>21</v>
      </c>
      <c r="J82" s="28">
        <v>4</v>
      </c>
      <c r="K82" s="28">
        <v>4</v>
      </c>
      <c r="L82" s="28">
        <v>1</v>
      </c>
      <c r="M82" s="28">
        <v>1</v>
      </c>
      <c r="N82" s="28">
        <v>1</v>
      </c>
      <c r="O82" s="28">
        <v>1</v>
      </c>
      <c r="P82" s="28">
        <v>0</v>
      </c>
      <c r="Q82" s="28">
        <v>0</v>
      </c>
      <c r="R82" s="28">
        <v>0</v>
      </c>
      <c r="S82" s="28">
        <v>0</v>
      </c>
      <c r="T82" s="28">
        <v>13</v>
      </c>
      <c r="U82" s="28">
        <v>12</v>
      </c>
      <c r="V82" s="28">
        <v>3</v>
      </c>
      <c r="W82" s="28">
        <v>3</v>
      </c>
      <c r="X82" s="28">
        <v>3</v>
      </c>
      <c r="Y82" s="137">
        <v>1</v>
      </c>
      <c r="Z82" s="28">
        <v>13</v>
      </c>
      <c r="AA82" s="28">
        <v>13</v>
      </c>
      <c r="AB82" s="28">
        <v>0</v>
      </c>
      <c r="AC82" s="28">
        <v>0</v>
      </c>
      <c r="AD82" s="28">
        <v>53</v>
      </c>
      <c r="AE82" s="28">
        <v>53</v>
      </c>
      <c r="AF82" s="28">
        <v>69</v>
      </c>
      <c r="AG82" s="28">
        <v>69</v>
      </c>
      <c r="AH82" s="35"/>
    </row>
    <row r="83" spans="1:34" ht="12.75">
      <c r="A83" s="28">
        <v>2</v>
      </c>
      <c r="B83" s="28" t="s">
        <v>100</v>
      </c>
      <c r="C83" s="28" t="s">
        <v>344</v>
      </c>
      <c r="D83" s="28">
        <v>33.95</v>
      </c>
      <c r="E83" s="29">
        <v>35</v>
      </c>
      <c r="F83" s="28">
        <v>4.25</v>
      </c>
      <c r="G83" s="29">
        <v>4</v>
      </c>
      <c r="H83" s="28">
        <v>7.85</v>
      </c>
      <c r="I83" s="29">
        <v>8</v>
      </c>
      <c r="J83" s="28">
        <v>1.5</v>
      </c>
      <c r="K83" s="28">
        <v>2</v>
      </c>
      <c r="L83" s="28">
        <v>0</v>
      </c>
      <c r="M83" s="28">
        <v>0</v>
      </c>
      <c r="N83" s="28">
        <v>0.75</v>
      </c>
      <c r="O83" s="28">
        <v>1</v>
      </c>
      <c r="P83" s="28">
        <v>0</v>
      </c>
      <c r="Q83" s="28">
        <v>0</v>
      </c>
      <c r="R83" s="28">
        <v>0</v>
      </c>
      <c r="S83" s="28">
        <v>0</v>
      </c>
      <c r="T83" s="28">
        <v>5.1</v>
      </c>
      <c r="U83" s="28">
        <v>5</v>
      </c>
      <c r="V83" s="28">
        <v>0.5</v>
      </c>
      <c r="W83" s="28">
        <v>0</v>
      </c>
      <c r="X83" s="28">
        <v>1</v>
      </c>
      <c r="Y83" s="137">
        <v>1</v>
      </c>
      <c r="Z83" s="28">
        <v>1.5</v>
      </c>
      <c r="AA83" s="28">
        <v>2</v>
      </c>
      <c r="AB83" s="28">
        <v>0</v>
      </c>
      <c r="AC83" s="28">
        <v>0</v>
      </c>
      <c r="AD83" s="28">
        <v>6.35</v>
      </c>
      <c r="AE83" s="28">
        <v>6</v>
      </c>
      <c r="AF83" s="28">
        <v>13</v>
      </c>
      <c r="AG83" s="28">
        <v>14</v>
      </c>
      <c r="AH83" s="35"/>
    </row>
    <row r="84" spans="1:34" ht="12.75">
      <c r="A84" s="28">
        <v>3</v>
      </c>
      <c r="B84" s="28" t="s">
        <v>104</v>
      </c>
      <c r="C84" s="28" t="s">
        <v>206</v>
      </c>
      <c r="D84" s="28">
        <v>4.75</v>
      </c>
      <c r="E84" s="29">
        <v>15</v>
      </c>
      <c r="F84" s="28">
        <v>0</v>
      </c>
      <c r="G84" s="29">
        <v>0</v>
      </c>
      <c r="H84" s="28">
        <v>1.75</v>
      </c>
      <c r="I84" s="29">
        <v>7</v>
      </c>
      <c r="J84" s="28">
        <v>0.25</v>
      </c>
      <c r="K84" s="28">
        <v>1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1.5</v>
      </c>
      <c r="U84" s="28">
        <v>6</v>
      </c>
      <c r="V84" s="28">
        <v>0</v>
      </c>
      <c r="W84" s="28">
        <v>0</v>
      </c>
      <c r="X84" s="28">
        <v>0</v>
      </c>
      <c r="Y84" s="137">
        <v>0</v>
      </c>
      <c r="Z84" s="28">
        <v>1.5</v>
      </c>
      <c r="AA84" s="28">
        <v>2</v>
      </c>
      <c r="AB84" s="28">
        <v>0</v>
      </c>
      <c r="AC84" s="28">
        <v>0</v>
      </c>
      <c r="AD84" s="28">
        <v>1.25</v>
      </c>
      <c r="AE84" s="28">
        <v>5</v>
      </c>
      <c r="AF84" s="28">
        <v>0.25</v>
      </c>
      <c r="AG84" s="28">
        <v>1</v>
      </c>
      <c r="AH84" s="35"/>
    </row>
    <row r="85" spans="1:34" ht="12.75">
      <c r="A85" s="28">
        <v>4</v>
      </c>
      <c r="B85" s="28" t="s">
        <v>106</v>
      </c>
      <c r="C85" s="28" t="s">
        <v>207</v>
      </c>
      <c r="D85" s="28">
        <v>162</v>
      </c>
      <c r="E85" s="29">
        <v>132</v>
      </c>
      <c r="F85" s="28">
        <v>10</v>
      </c>
      <c r="G85" s="29">
        <v>8</v>
      </c>
      <c r="H85" s="28">
        <v>22</v>
      </c>
      <c r="I85" s="29">
        <v>20</v>
      </c>
      <c r="J85" s="28">
        <v>4</v>
      </c>
      <c r="K85" s="28">
        <v>4</v>
      </c>
      <c r="L85" s="28">
        <v>0</v>
      </c>
      <c r="M85" s="28">
        <v>0</v>
      </c>
      <c r="N85" s="28">
        <v>0</v>
      </c>
      <c r="O85" s="28">
        <v>0</v>
      </c>
      <c r="P85" s="28">
        <v>1</v>
      </c>
      <c r="Q85" s="28">
        <v>1</v>
      </c>
      <c r="R85" s="28">
        <v>0</v>
      </c>
      <c r="S85" s="28">
        <v>0</v>
      </c>
      <c r="T85" s="28">
        <v>11</v>
      </c>
      <c r="U85" s="28">
        <v>9</v>
      </c>
      <c r="V85" s="28">
        <v>6</v>
      </c>
      <c r="W85" s="28">
        <v>6</v>
      </c>
      <c r="X85" s="28">
        <v>3</v>
      </c>
      <c r="Y85" s="137">
        <v>3</v>
      </c>
      <c r="Z85" s="28">
        <v>8</v>
      </c>
      <c r="AA85" s="28">
        <v>5</v>
      </c>
      <c r="AB85" s="28">
        <v>2</v>
      </c>
      <c r="AC85" s="28">
        <v>2</v>
      </c>
      <c r="AD85" s="28">
        <v>39</v>
      </c>
      <c r="AE85" s="28">
        <v>30</v>
      </c>
      <c r="AF85" s="28">
        <v>78</v>
      </c>
      <c r="AG85" s="28">
        <v>64</v>
      </c>
      <c r="AH85" s="35"/>
    </row>
    <row r="86" spans="1:34" ht="12.75">
      <c r="A86" s="28">
        <v>5</v>
      </c>
      <c r="B86" s="28" t="s">
        <v>106</v>
      </c>
      <c r="C86" s="28" t="s">
        <v>208</v>
      </c>
      <c r="D86" s="28">
        <v>112</v>
      </c>
      <c r="E86" s="29">
        <v>104</v>
      </c>
      <c r="F86" s="28">
        <v>5.5</v>
      </c>
      <c r="G86" s="29">
        <v>5</v>
      </c>
      <c r="H86" s="28">
        <v>14.5</v>
      </c>
      <c r="I86" s="29">
        <v>15</v>
      </c>
      <c r="J86" s="28">
        <v>2</v>
      </c>
      <c r="K86" s="28">
        <v>2</v>
      </c>
      <c r="L86" s="28">
        <v>0</v>
      </c>
      <c r="M86" s="28">
        <v>0</v>
      </c>
      <c r="N86" s="28">
        <v>0</v>
      </c>
      <c r="O86" s="28">
        <v>0</v>
      </c>
      <c r="P86" s="28">
        <v>1</v>
      </c>
      <c r="Q86" s="28">
        <v>1</v>
      </c>
      <c r="R86" s="28">
        <v>0</v>
      </c>
      <c r="S86" s="28">
        <v>0</v>
      </c>
      <c r="T86" s="28">
        <v>11</v>
      </c>
      <c r="U86" s="28">
        <v>11</v>
      </c>
      <c r="V86" s="28">
        <v>0.5</v>
      </c>
      <c r="W86" s="28">
        <v>1</v>
      </c>
      <c r="X86" s="28">
        <v>2</v>
      </c>
      <c r="Y86" s="137">
        <v>2</v>
      </c>
      <c r="Z86" s="28">
        <v>4.5</v>
      </c>
      <c r="AA86" s="28">
        <v>3</v>
      </c>
      <c r="AB86" s="28">
        <v>0</v>
      </c>
      <c r="AC86" s="28">
        <v>0</v>
      </c>
      <c r="AD86" s="28">
        <v>37.5</v>
      </c>
      <c r="AE86" s="28">
        <v>34</v>
      </c>
      <c r="AF86" s="28">
        <v>48</v>
      </c>
      <c r="AG86" s="28">
        <v>45</v>
      </c>
      <c r="AH86" s="35"/>
    </row>
    <row r="87" spans="1:34" ht="12.75">
      <c r="A87" s="28">
        <v>6</v>
      </c>
      <c r="B87" s="28" t="s">
        <v>106</v>
      </c>
      <c r="C87" s="28" t="s">
        <v>209</v>
      </c>
      <c r="D87" s="28">
        <v>55</v>
      </c>
      <c r="E87" s="29">
        <v>47</v>
      </c>
      <c r="F87" s="28">
        <v>5</v>
      </c>
      <c r="G87" s="29">
        <v>4</v>
      </c>
      <c r="H87" s="28">
        <v>7.75</v>
      </c>
      <c r="I87" s="29">
        <v>8</v>
      </c>
      <c r="J87" s="28">
        <v>0.5</v>
      </c>
      <c r="K87" s="28">
        <v>1</v>
      </c>
      <c r="L87" s="28">
        <v>0</v>
      </c>
      <c r="M87" s="28">
        <v>0</v>
      </c>
      <c r="N87" s="28">
        <v>0.75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5.75</v>
      </c>
      <c r="U87" s="28">
        <v>6</v>
      </c>
      <c r="V87" s="28">
        <v>0.75</v>
      </c>
      <c r="W87" s="28">
        <v>1</v>
      </c>
      <c r="X87" s="28">
        <v>1</v>
      </c>
      <c r="Y87" s="137">
        <v>0</v>
      </c>
      <c r="Z87" s="28">
        <v>4</v>
      </c>
      <c r="AA87" s="28">
        <v>4</v>
      </c>
      <c r="AB87" s="28">
        <v>0.5</v>
      </c>
      <c r="AC87" s="28">
        <v>0</v>
      </c>
      <c r="AD87" s="28">
        <v>16.25</v>
      </c>
      <c r="AE87" s="28">
        <v>12</v>
      </c>
      <c r="AF87" s="28">
        <v>20.5</v>
      </c>
      <c r="AG87" s="28">
        <v>19</v>
      </c>
      <c r="AH87" s="35"/>
    </row>
    <row r="88" spans="1:34" ht="12.75">
      <c r="A88" s="28">
        <v>7</v>
      </c>
      <c r="B88" s="28" t="s">
        <v>106</v>
      </c>
      <c r="C88" s="28" t="s">
        <v>210</v>
      </c>
      <c r="D88" s="28">
        <v>159</v>
      </c>
      <c r="E88" s="29">
        <v>152</v>
      </c>
      <c r="F88" s="28">
        <v>8</v>
      </c>
      <c r="G88" s="29">
        <v>8</v>
      </c>
      <c r="H88" s="28">
        <v>19</v>
      </c>
      <c r="I88" s="29">
        <v>19</v>
      </c>
      <c r="J88" s="28">
        <v>3</v>
      </c>
      <c r="K88" s="28">
        <v>3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14</v>
      </c>
      <c r="U88" s="28">
        <v>14</v>
      </c>
      <c r="V88" s="28">
        <v>2</v>
      </c>
      <c r="W88" s="28">
        <v>2</v>
      </c>
      <c r="X88" s="28">
        <v>1</v>
      </c>
      <c r="Y88" s="137">
        <v>1</v>
      </c>
      <c r="Z88" s="28">
        <v>6</v>
      </c>
      <c r="AA88" s="28">
        <v>6</v>
      </c>
      <c r="AB88" s="28">
        <v>1</v>
      </c>
      <c r="AC88" s="28">
        <v>1</v>
      </c>
      <c r="AD88" s="28">
        <v>75</v>
      </c>
      <c r="AE88" s="28">
        <v>71</v>
      </c>
      <c r="AF88" s="28">
        <v>49</v>
      </c>
      <c r="AG88" s="28">
        <v>46</v>
      </c>
      <c r="AH88" s="35"/>
    </row>
    <row r="89" spans="1:34" ht="12.75">
      <c r="A89" s="28">
        <v>8</v>
      </c>
      <c r="B89" s="28" t="s">
        <v>115</v>
      </c>
      <c r="C89" s="28" t="s">
        <v>211</v>
      </c>
      <c r="D89" s="28">
        <v>100</v>
      </c>
      <c r="E89" s="29">
        <v>91</v>
      </c>
      <c r="F89" s="28">
        <v>7</v>
      </c>
      <c r="G89" s="29">
        <v>6</v>
      </c>
      <c r="H89" s="28">
        <v>6.5</v>
      </c>
      <c r="I89" s="29">
        <v>6</v>
      </c>
      <c r="J89" s="28">
        <v>3</v>
      </c>
      <c r="K89" s="28">
        <v>3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3.5</v>
      </c>
      <c r="U89" s="28">
        <v>3</v>
      </c>
      <c r="V89" s="28">
        <v>0</v>
      </c>
      <c r="W89" s="28">
        <v>0</v>
      </c>
      <c r="X89" s="28">
        <v>0</v>
      </c>
      <c r="Y89" s="137">
        <v>0</v>
      </c>
      <c r="Z89" s="28">
        <v>10</v>
      </c>
      <c r="AA89" s="28">
        <v>10</v>
      </c>
      <c r="AB89" s="28">
        <v>1</v>
      </c>
      <c r="AC89" s="28">
        <v>1</v>
      </c>
      <c r="AD89" s="28">
        <v>12.5</v>
      </c>
      <c r="AE89" s="28">
        <v>12</v>
      </c>
      <c r="AF89" s="28">
        <v>63</v>
      </c>
      <c r="AG89" s="28">
        <v>56</v>
      </c>
      <c r="AH89" s="35"/>
    </row>
    <row r="90" spans="1:34" ht="12.75">
      <c r="A90" s="28">
        <v>9</v>
      </c>
      <c r="B90" s="28" t="s">
        <v>123</v>
      </c>
      <c r="C90" s="28" t="s">
        <v>212</v>
      </c>
      <c r="D90" s="28">
        <v>82</v>
      </c>
      <c r="E90" s="29">
        <v>77</v>
      </c>
      <c r="F90" s="28">
        <v>9</v>
      </c>
      <c r="G90" s="29">
        <v>7</v>
      </c>
      <c r="H90" s="28">
        <v>6</v>
      </c>
      <c r="I90" s="29">
        <v>6</v>
      </c>
      <c r="J90" s="28">
        <v>2</v>
      </c>
      <c r="K90" s="28">
        <v>2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4</v>
      </c>
      <c r="U90" s="28">
        <v>4</v>
      </c>
      <c r="V90" s="28">
        <v>0</v>
      </c>
      <c r="W90" s="28">
        <v>0</v>
      </c>
      <c r="X90" s="28">
        <v>1</v>
      </c>
      <c r="Y90" s="137">
        <v>0</v>
      </c>
      <c r="Z90" s="28">
        <v>5</v>
      </c>
      <c r="AA90" s="28">
        <v>5</v>
      </c>
      <c r="AB90" s="28">
        <v>0</v>
      </c>
      <c r="AC90" s="28">
        <v>0</v>
      </c>
      <c r="AD90" s="28">
        <v>18</v>
      </c>
      <c r="AE90" s="28">
        <v>18</v>
      </c>
      <c r="AF90" s="28">
        <v>43</v>
      </c>
      <c r="AG90" s="28">
        <v>41</v>
      </c>
      <c r="AH90" s="35"/>
    </row>
    <row r="91" spans="1:34" ht="12.75">
      <c r="A91" s="28">
        <v>10</v>
      </c>
      <c r="B91" s="28" t="s">
        <v>127</v>
      </c>
      <c r="C91" s="28" t="s">
        <v>213</v>
      </c>
      <c r="D91" s="28">
        <v>34</v>
      </c>
      <c r="E91" s="29">
        <v>26</v>
      </c>
      <c r="F91" s="28">
        <v>4</v>
      </c>
      <c r="G91" s="29">
        <v>3</v>
      </c>
      <c r="H91" s="28">
        <v>2.5</v>
      </c>
      <c r="I91" s="29">
        <v>2</v>
      </c>
      <c r="J91" s="28">
        <v>0.5</v>
      </c>
      <c r="K91" s="28">
        <v>1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2</v>
      </c>
      <c r="U91" s="28">
        <v>1</v>
      </c>
      <c r="V91" s="28">
        <v>0</v>
      </c>
      <c r="W91" s="28">
        <v>0</v>
      </c>
      <c r="X91" s="28">
        <v>1.5</v>
      </c>
      <c r="Y91" s="137">
        <v>0</v>
      </c>
      <c r="Z91" s="28">
        <v>1</v>
      </c>
      <c r="AA91" s="28">
        <v>1</v>
      </c>
      <c r="AB91" s="28">
        <v>0</v>
      </c>
      <c r="AC91" s="28">
        <v>0</v>
      </c>
      <c r="AD91" s="28">
        <v>7</v>
      </c>
      <c r="AE91" s="28">
        <v>6</v>
      </c>
      <c r="AF91" s="28">
        <v>18</v>
      </c>
      <c r="AG91" s="28">
        <v>14</v>
      </c>
      <c r="AH91" s="35"/>
    </row>
    <row r="92" spans="1:34" ht="12.75">
      <c r="A92" s="28">
        <v>11</v>
      </c>
      <c r="B92" s="28" t="s">
        <v>127</v>
      </c>
      <c r="C92" s="28" t="s">
        <v>214</v>
      </c>
      <c r="D92" s="28">
        <v>52</v>
      </c>
      <c r="E92" s="29">
        <v>48</v>
      </c>
      <c r="F92" s="28">
        <v>4.5</v>
      </c>
      <c r="G92" s="29">
        <v>4</v>
      </c>
      <c r="H92" s="28">
        <v>4.5</v>
      </c>
      <c r="I92" s="29">
        <v>5</v>
      </c>
      <c r="J92" s="28">
        <v>0.5</v>
      </c>
      <c r="K92" s="28">
        <v>1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3</v>
      </c>
      <c r="U92" s="28">
        <v>3</v>
      </c>
      <c r="V92" s="28">
        <v>1</v>
      </c>
      <c r="W92" s="28">
        <v>1</v>
      </c>
      <c r="X92" s="28">
        <v>1</v>
      </c>
      <c r="Y92" s="137">
        <v>1</v>
      </c>
      <c r="Z92" s="28">
        <v>4</v>
      </c>
      <c r="AA92" s="28">
        <v>4</v>
      </c>
      <c r="AB92" s="28">
        <v>0</v>
      </c>
      <c r="AC92" s="28">
        <v>0</v>
      </c>
      <c r="AD92" s="28">
        <v>11</v>
      </c>
      <c r="AE92" s="28">
        <v>11</v>
      </c>
      <c r="AF92" s="28">
        <v>27</v>
      </c>
      <c r="AG92" s="28">
        <v>23</v>
      </c>
      <c r="AH92" s="35"/>
    </row>
    <row r="93" spans="1:34" ht="12.75">
      <c r="A93" s="28">
        <v>12</v>
      </c>
      <c r="B93" s="28" t="s">
        <v>131</v>
      </c>
      <c r="C93" s="28" t="s">
        <v>215</v>
      </c>
      <c r="D93" s="28">
        <v>108</v>
      </c>
      <c r="E93" s="29">
        <v>97</v>
      </c>
      <c r="F93" s="28">
        <v>9</v>
      </c>
      <c r="G93" s="29">
        <v>6</v>
      </c>
      <c r="H93" s="28">
        <v>11</v>
      </c>
      <c r="I93" s="29">
        <v>8</v>
      </c>
      <c r="J93" s="28">
        <v>1</v>
      </c>
      <c r="K93" s="28">
        <v>1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8</v>
      </c>
      <c r="U93" s="28">
        <v>7</v>
      </c>
      <c r="V93" s="28">
        <v>2</v>
      </c>
      <c r="W93" s="28">
        <v>0</v>
      </c>
      <c r="X93" s="28">
        <v>5</v>
      </c>
      <c r="Y93" s="137">
        <v>5</v>
      </c>
      <c r="Z93" s="28">
        <v>6</v>
      </c>
      <c r="AA93" s="28">
        <v>6</v>
      </c>
      <c r="AB93" s="28">
        <v>0</v>
      </c>
      <c r="AC93" s="28">
        <v>0</v>
      </c>
      <c r="AD93" s="28">
        <v>26</v>
      </c>
      <c r="AE93" s="28">
        <v>27</v>
      </c>
      <c r="AF93" s="28">
        <v>51</v>
      </c>
      <c r="AG93" s="28">
        <v>45</v>
      </c>
      <c r="AH93" s="35"/>
    </row>
    <row r="94" spans="1:34" ht="12.75">
      <c r="A94" s="28">
        <v>13</v>
      </c>
      <c r="B94" s="28" t="s">
        <v>131</v>
      </c>
      <c r="C94" s="28" t="s">
        <v>216</v>
      </c>
      <c r="D94" s="28">
        <v>58</v>
      </c>
      <c r="E94" s="29">
        <v>54</v>
      </c>
      <c r="F94" s="28">
        <v>5</v>
      </c>
      <c r="G94" s="29">
        <v>5</v>
      </c>
      <c r="H94" s="28">
        <v>6</v>
      </c>
      <c r="I94" s="29">
        <v>7</v>
      </c>
      <c r="J94" s="28">
        <v>0.5</v>
      </c>
      <c r="K94" s="28">
        <v>1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5.5</v>
      </c>
      <c r="U94" s="28">
        <v>6</v>
      </c>
      <c r="V94" s="28">
        <v>0</v>
      </c>
      <c r="W94" s="28">
        <v>0</v>
      </c>
      <c r="X94" s="28">
        <v>1</v>
      </c>
      <c r="Y94" s="137">
        <v>1</v>
      </c>
      <c r="Z94" s="28">
        <v>3</v>
      </c>
      <c r="AA94" s="28">
        <v>2</v>
      </c>
      <c r="AB94" s="28">
        <v>0</v>
      </c>
      <c r="AC94" s="28">
        <v>0</v>
      </c>
      <c r="AD94" s="28">
        <v>14</v>
      </c>
      <c r="AE94" s="28">
        <v>15</v>
      </c>
      <c r="AF94" s="28">
        <v>29</v>
      </c>
      <c r="AG94" s="28">
        <v>24</v>
      </c>
      <c r="AH94" s="35"/>
    </row>
    <row r="95" spans="1:34" ht="12.75">
      <c r="A95" s="28">
        <v>14</v>
      </c>
      <c r="B95" s="28" t="s">
        <v>131</v>
      </c>
      <c r="C95" s="28" t="s">
        <v>217</v>
      </c>
      <c r="D95" s="28">
        <v>18.8</v>
      </c>
      <c r="E95" s="29">
        <v>23</v>
      </c>
      <c r="F95" s="28">
        <v>2</v>
      </c>
      <c r="G95" s="29">
        <v>2</v>
      </c>
      <c r="H95" s="28">
        <v>2.5</v>
      </c>
      <c r="I95" s="29">
        <v>4</v>
      </c>
      <c r="J95" s="28">
        <v>0.3</v>
      </c>
      <c r="K95" s="28">
        <v>1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2.2</v>
      </c>
      <c r="U95" s="28">
        <v>3</v>
      </c>
      <c r="V95" s="28">
        <v>0</v>
      </c>
      <c r="W95" s="28">
        <v>0</v>
      </c>
      <c r="X95" s="28">
        <v>0.5</v>
      </c>
      <c r="Y95" s="137">
        <v>1</v>
      </c>
      <c r="Z95" s="28">
        <v>1</v>
      </c>
      <c r="AA95" s="28">
        <v>1</v>
      </c>
      <c r="AB95" s="28">
        <v>0</v>
      </c>
      <c r="AC95" s="28">
        <v>0</v>
      </c>
      <c r="AD95" s="28">
        <v>6</v>
      </c>
      <c r="AE95" s="28">
        <v>6</v>
      </c>
      <c r="AF95" s="28">
        <v>6.8</v>
      </c>
      <c r="AG95" s="28">
        <v>9</v>
      </c>
      <c r="AH95" s="35"/>
    </row>
    <row r="96" spans="1:34" ht="12.75">
      <c r="A96" s="28">
        <v>15</v>
      </c>
      <c r="B96" s="28" t="s">
        <v>133</v>
      </c>
      <c r="C96" s="28" t="s">
        <v>218</v>
      </c>
      <c r="D96" s="28">
        <v>67</v>
      </c>
      <c r="E96" s="29">
        <v>50</v>
      </c>
      <c r="F96" s="28">
        <v>5.5</v>
      </c>
      <c r="G96" s="29">
        <v>5</v>
      </c>
      <c r="H96" s="28">
        <v>4.25</v>
      </c>
      <c r="I96" s="29">
        <v>4</v>
      </c>
      <c r="J96" s="28">
        <v>0.75</v>
      </c>
      <c r="K96" s="28">
        <v>1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3</v>
      </c>
      <c r="U96" s="28">
        <v>2</v>
      </c>
      <c r="V96" s="28">
        <v>0.5</v>
      </c>
      <c r="W96" s="28">
        <v>1</v>
      </c>
      <c r="X96" s="28">
        <v>3</v>
      </c>
      <c r="Y96" s="137">
        <v>2</v>
      </c>
      <c r="Z96" s="28">
        <v>4</v>
      </c>
      <c r="AA96" s="28">
        <v>3</v>
      </c>
      <c r="AB96" s="28">
        <v>2</v>
      </c>
      <c r="AC96" s="28">
        <v>2</v>
      </c>
      <c r="AD96" s="28">
        <v>10</v>
      </c>
      <c r="AE96" s="28">
        <v>10</v>
      </c>
      <c r="AF96" s="28">
        <v>38.25</v>
      </c>
      <c r="AG96" s="28">
        <v>24</v>
      </c>
      <c r="AH96" s="35"/>
    </row>
    <row r="97" spans="1:34" ht="12.75">
      <c r="A97" s="28">
        <v>16</v>
      </c>
      <c r="B97" s="28" t="s">
        <v>135</v>
      </c>
      <c r="C97" s="28" t="s">
        <v>219</v>
      </c>
      <c r="D97" s="28">
        <v>179</v>
      </c>
      <c r="E97" s="29">
        <v>169</v>
      </c>
      <c r="F97" s="28">
        <v>9</v>
      </c>
      <c r="G97" s="29">
        <v>8</v>
      </c>
      <c r="H97" s="28">
        <v>18.5</v>
      </c>
      <c r="I97" s="29">
        <v>18</v>
      </c>
      <c r="J97" s="28">
        <v>1</v>
      </c>
      <c r="K97" s="28">
        <v>1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15</v>
      </c>
      <c r="U97" s="28">
        <v>15</v>
      </c>
      <c r="V97" s="28">
        <v>2.5</v>
      </c>
      <c r="W97" s="28">
        <v>2</v>
      </c>
      <c r="X97" s="28">
        <v>6</v>
      </c>
      <c r="Y97" s="137">
        <v>5</v>
      </c>
      <c r="Z97" s="28">
        <v>14</v>
      </c>
      <c r="AA97" s="28">
        <v>13</v>
      </c>
      <c r="AB97" s="28">
        <v>0</v>
      </c>
      <c r="AC97" s="28">
        <v>0</v>
      </c>
      <c r="AD97" s="28">
        <v>49</v>
      </c>
      <c r="AE97" s="28">
        <v>48</v>
      </c>
      <c r="AF97" s="28">
        <v>82.5</v>
      </c>
      <c r="AG97" s="28">
        <v>77</v>
      </c>
      <c r="AH97" s="35"/>
    </row>
    <row r="98" spans="1:34" ht="12.75">
      <c r="A98" s="28">
        <v>17</v>
      </c>
      <c r="B98" s="28" t="s">
        <v>142</v>
      </c>
      <c r="C98" s="28" t="s">
        <v>220</v>
      </c>
      <c r="D98" s="28">
        <v>93</v>
      </c>
      <c r="E98" s="29">
        <v>93</v>
      </c>
      <c r="F98" s="28">
        <v>8.5</v>
      </c>
      <c r="G98" s="29">
        <v>8</v>
      </c>
      <c r="H98" s="28">
        <v>48</v>
      </c>
      <c r="I98" s="29">
        <v>48</v>
      </c>
      <c r="J98" s="28">
        <v>1.5</v>
      </c>
      <c r="K98" s="28">
        <v>2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5</v>
      </c>
      <c r="U98" s="28">
        <v>5</v>
      </c>
      <c r="V98" s="28">
        <v>41.5</v>
      </c>
      <c r="W98" s="28">
        <v>41</v>
      </c>
      <c r="X98" s="28">
        <v>0</v>
      </c>
      <c r="Y98" s="137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36.5</v>
      </c>
      <c r="AG98" s="28">
        <v>37</v>
      </c>
      <c r="AH98" s="35"/>
    </row>
    <row r="99" spans="1:34" ht="12.75">
      <c r="A99" s="28">
        <v>18</v>
      </c>
      <c r="B99" s="28" t="s">
        <v>148</v>
      </c>
      <c r="C99" s="28" t="s">
        <v>221</v>
      </c>
      <c r="D99" s="28">
        <v>101</v>
      </c>
      <c r="E99" s="29">
        <v>91</v>
      </c>
      <c r="F99" s="28">
        <v>8</v>
      </c>
      <c r="G99" s="29">
        <v>7</v>
      </c>
      <c r="H99" s="28">
        <v>10.5</v>
      </c>
      <c r="I99" s="29">
        <v>9</v>
      </c>
      <c r="J99" s="28">
        <v>1</v>
      </c>
      <c r="K99" s="28">
        <v>2</v>
      </c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6</v>
      </c>
      <c r="U99" s="28">
        <v>5</v>
      </c>
      <c r="V99" s="28">
        <v>2.5</v>
      </c>
      <c r="W99" s="28">
        <v>2</v>
      </c>
      <c r="X99" s="28">
        <v>2</v>
      </c>
      <c r="Y99" s="137">
        <v>2</v>
      </c>
      <c r="Z99" s="28">
        <v>5</v>
      </c>
      <c r="AA99" s="28">
        <v>5</v>
      </c>
      <c r="AB99" s="28">
        <v>0</v>
      </c>
      <c r="AC99" s="28">
        <v>0</v>
      </c>
      <c r="AD99" s="28">
        <v>30.5</v>
      </c>
      <c r="AE99" s="28">
        <v>30</v>
      </c>
      <c r="AF99" s="28">
        <v>45</v>
      </c>
      <c r="AG99" s="28">
        <v>38</v>
      </c>
      <c r="AH99" s="35"/>
    </row>
    <row r="100" spans="1:34" ht="12.75">
      <c r="A100" s="28">
        <v>19</v>
      </c>
      <c r="B100" s="28" t="s">
        <v>152</v>
      </c>
      <c r="C100" s="28" t="s">
        <v>222</v>
      </c>
      <c r="D100" s="28">
        <v>61</v>
      </c>
      <c r="E100" s="29">
        <v>52</v>
      </c>
      <c r="F100" s="28">
        <v>5.5</v>
      </c>
      <c r="G100" s="29">
        <v>5</v>
      </c>
      <c r="H100" s="28">
        <v>7</v>
      </c>
      <c r="I100" s="29">
        <v>7</v>
      </c>
      <c r="J100" s="28">
        <v>0.5</v>
      </c>
      <c r="K100" s="28">
        <v>1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5</v>
      </c>
      <c r="U100" s="28">
        <v>5</v>
      </c>
      <c r="V100" s="28">
        <v>1.5</v>
      </c>
      <c r="W100" s="28">
        <v>1</v>
      </c>
      <c r="X100" s="28">
        <v>2</v>
      </c>
      <c r="Y100" s="137">
        <v>2</v>
      </c>
      <c r="Z100" s="28">
        <v>3</v>
      </c>
      <c r="AA100" s="28">
        <v>1</v>
      </c>
      <c r="AB100" s="28">
        <v>0</v>
      </c>
      <c r="AC100" s="28">
        <v>0</v>
      </c>
      <c r="AD100" s="28">
        <v>16.5</v>
      </c>
      <c r="AE100" s="28">
        <v>14</v>
      </c>
      <c r="AF100" s="28">
        <v>27</v>
      </c>
      <c r="AG100" s="28">
        <v>23</v>
      </c>
      <c r="AH100" s="35"/>
    </row>
    <row r="101" spans="1:34" ht="12.75">
      <c r="A101" s="28">
        <v>20</v>
      </c>
      <c r="B101" s="28" t="s">
        <v>156</v>
      </c>
      <c r="C101" s="28" t="s">
        <v>223</v>
      </c>
      <c r="D101" s="28">
        <v>53</v>
      </c>
      <c r="E101" s="29">
        <v>53</v>
      </c>
      <c r="F101" s="28">
        <v>5</v>
      </c>
      <c r="G101" s="29">
        <v>5</v>
      </c>
      <c r="H101" s="28">
        <v>6</v>
      </c>
      <c r="I101" s="29">
        <v>6</v>
      </c>
      <c r="J101" s="28">
        <v>1</v>
      </c>
      <c r="K101" s="28">
        <v>1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5</v>
      </c>
      <c r="U101" s="28">
        <v>5</v>
      </c>
      <c r="V101" s="28">
        <v>0</v>
      </c>
      <c r="W101" s="28">
        <v>0</v>
      </c>
      <c r="X101" s="28">
        <v>1</v>
      </c>
      <c r="Y101" s="137">
        <v>1</v>
      </c>
      <c r="Z101" s="28">
        <v>4</v>
      </c>
      <c r="AA101" s="28">
        <v>4</v>
      </c>
      <c r="AB101" s="28">
        <v>0</v>
      </c>
      <c r="AC101" s="28">
        <v>0</v>
      </c>
      <c r="AD101" s="28">
        <v>16</v>
      </c>
      <c r="AE101" s="28">
        <v>16</v>
      </c>
      <c r="AF101" s="28">
        <v>21</v>
      </c>
      <c r="AG101" s="28">
        <v>21</v>
      </c>
      <c r="AH101" s="35"/>
    </row>
    <row r="102" spans="1:34" ht="12.75">
      <c r="A102" s="28">
        <v>21</v>
      </c>
      <c r="B102" s="28" t="s">
        <v>156</v>
      </c>
      <c r="C102" s="28" t="s">
        <v>224</v>
      </c>
      <c r="D102" s="28">
        <v>171</v>
      </c>
      <c r="E102" s="29">
        <v>142</v>
      </c>
      <c r="F102" s="28">
        <v>9</v>
      </c>
      <c r="G102" s="29">
        <v>6</v>
      </c>
      <c r="H102" s="28">
        <v>16</v>
      </c>
      <c r="I102" s="29">
        <v>19</v>
      </c>
      <c r="J102" s="28">
        <v>1</v>
      </c>
      <c r="K102" s="28">
        <v>1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12</v>
      </c>
      <c r="U102" s="28">
        <v>15</v>
      </c>
      <c r="V102" s="28">
        <v>3</v>
      </c>
      <c r="W102" s="28">
        <v>3</v>
      </c>
      <c r="X102" s="28">
        <v>4</v>
      </c>
      <c r="Y102" s="137">
        <v>3</v>
      </c>
      <c r="Z102" s="28">
        <v>10</v>
      </c>
      <c r="AA102" s="28">
        <v>9</v>
      </c>
      <c r="AB102" s="28">
        <v>1</v>
      </c>
      <c r="AC102" s="28">
        <v>1</v>
      </c>
      <c r="AD102" s="28">
        <v>57</v>
      </c>
      <c r="AE102" s="28">
        <v>49</v>
      </c>
      <c r="AF102" s="28">
        <v>74</v>
      </c>
      <c r="AG102" s="28">
        <v>55</v>
      </c>
      <c r="AH102" s="35"/>
    </row>
    <row r="103" spans="1:34" ht="12.75">
      <c r="A103" s="28">
        <v>22</v>
      </c>
      <c r="B103" s="28" t="s">
        <v>167</v>
      </c>
      <c r="C103" s="28" t="s">
        <v>225</v>
      </c>
      <c r="D103" s="28">
        <v>55</v>
      </c>
      <c r="E103" s="29">
        <v>54</v>
      </c>
      <c r="F103" s="28">
        <v>0</v>
      </c>
      <c r="G103" s="29">
        <v>0</v>
      </c>
      <c r="H103" s="28">
        <v>3.5</v>
      </c>
      <c r="I103" s="29">
        <v>4</v>
      </c>
      <c r="J103" s="28">
        <v>0.5</v>
      </c>
      <c r="K103" s="28">
        <v>1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</v>
      </c>
      <c r="U103" s="28">
        <v>3</v>
      </c>
      <c r="V103" s="28">
        <v>0</v>
      </c>
      <c r="W103" s="28">
        <v>0</v>
      </c>
      <c r="X103" s="28">
        <v>0</v>
      </c>
      <c r="Y103" s="137">
        <v>0</v>
      </c>
      <c r="Z103" s="28">
        <v>3</v>
      </c>
      <c r="AA103" s="28">
        <v>3</v>
      </c>
      <c r="AB103" s="28">
        <v>0</v>
      </c>
      <c r="AC103" s="28">
        <v>0</v>
      </c>
      <c r="AD103" s="28">
        <v>15</v>
      </c>
      <c r="AE103" s="28">
        <v>14</v>
      </c>
      <c r="AF103" s="28">
        <v>33.5</v>
      </c>
      <c r="AG103" s="28">
        <v>33</v>
      </c>
      <c r="AH103" s="35"/>
    </row>
    <row r="104" spans="1:34" ht="12.75">
      <c r="A104" s="28">
        <v>23</v>
      </c>
      <c r="B104" s="28" t="s">
        <v>169</v>
      </c>
      <c r="C104" s="28" t="s">
        <v>226</v>
      </c>
      <c r="D104" s="28">
        <v>47</v>
      </c>
      <c r="E104" s="29">
        <v>40</v>
      </c>
      <c r="F104" s="28">
        <v>5</v>
      </c>
      <c r="G104" s="29">
        <v>4</v>
      </c>
      <c r="H104" s="28">
        <v>3.5</v>
      </c>
      <c r="I104" s="29">
        <v>4</v>
      </c>
      <c r="J104" s="28">
        <v>0</v>
      </c>
      <c r="K104" s="28">
        <v>0</v>
      </c>
      <c r="L104" s="28">
        <v>0</v>
      </c>
      <c r="M104" s="28">
        <v>0</v>
      </c>
      <c r="N104" s="28">
        <v>0.5</v>
      </c>
      <c r="O104" s="28">
        <v>1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3</v>
      </c>
      <c r="W104" s="28">
        <v>3</v>
      </c>
      <c r="X104" s="28">
        <v>1</v>
      </c>
      <c r="Y104" s="137">
        <v>1</v>
      </c>
      <c r="Z104" s="28">
        <v>3</v>
      </c>
      <c r="AA104" s="28">
        <v>3</v>
      </c>
      <c r="AB104" s="28">
        <v>0</v>
      </c>
      <c r="AC104" s="28">
        <v>0</v>
      </c>
      <c r="AD104" s="28">
        <v>13</v>
      </c>
      <c r="AE104" s="28">
        <v>13</v>
      </c>
      <c r="AF104" s="28">
        <v>21.5</v>
      </c>
      <c r="AG104" s="28">
        <v>15</v>
      </c>
      <c r="AH104" s="35"/>
    </row>
    <row r="105" spans="1:34" ht="12.75">
      <c r="A105" s="28">
        <v>24</v>
      </c>
      <c r="B105" s="28" t="s">
        <v>179</v>
      </c>
      <c r="C105" s="28" t="s">
        <v>227</v>
      </c>
      <c r="D105" s="28">
        <v>68.75</v>
      </c>
      <c r="E105" s="29">
        <v>66</v>
      </c>
      <c r="F105" s="28">
        <v>7.25</v>
      </c>
      <c r="G105" s="29">
        <v>6</v>
      </c>
      <c r="H105" s="28">
        <v>10.5</v>
      </c>
      <c r="I105" s="29">
        <v>11</v>
      </c>
      <c r="J105" s="28">
        <v>1</v>
      </c>
      <c r="K105" s="28">
        <v>2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6</v>
      </c>
      <c r="U105" s="28">
        <v>6</v>
      </c>
      <c r="V105" s="28">
        <v>3.5</v>
      </c>
      <c r="W105" s="28">
        <v>3</v>
      </c>
      <c r="X105" s="28">
        <v>0</v>
      </c>
      <c r="Y105" s="137">
        <v>0</v>
      </c>
      <c r="Z105" s="28">
        <v>3</v>
      </c>
      <c r="AA105" s="28">
        <v>3</v>
      </c>
      <c r="AB105" s="28">
        <v>2</v>
      </c>
      <c r="AC105" s="28">
        <v>2</v>
      </c>
      <c r="AD105" s="28">
        <v>20</v>
      </c>
      <c r="AE105" s="28">
        <v>20</v>
      </c>
      <c r="AF105" s="28">
        <v>26</v>
      </c>
      <c r="AG105" s="28">
        <v>24</v>
      </c>
      <c r="AH105" s="35"/>
    </row>
    <row r="106" spans="1:34" ht="12.75">
      <c r="A106" s="28">
        <v>25</v>
      </c>
      <c r="B106" s="28" t="s">
        <v>185</v>
      </c>
      <c r="C106" s="28" t="s">
        <v>228</v>
      </c>
      <c r="D106" s="28">
        <v>134</v>
      </c>
      <c r="E106" s="29">
        <v>102</v>
      </c>
      <c r="F106" s="28">
        <v>9</v>
      </c>
      <c r="G106" s="29">
        <v>6</v>
      </c>
      <c r="H106" s="28">
        <v>17</v>
      </c>
      <c r="I106" s="29">
        <v>13</v>
      </c>
      <c r="J106" s="28">
        <v>3</v>
      </c>
      <c r="K106" s="28">
        <v>2</v>
      </c>
      <c r="L106" s="28">
        <v>1</v>
      </c>
      <c r="M106" s="28">
        <v>1</v>
      </c>
      <c r="N106" s="28">
        <v>1</v>
      </c>
      <c r="O106" s="28">
        <v>1</v>
      </c>
      <c r="P106" s="28">
        <v>0</v>
      </c>
      <c r="Q106" s="28">
        <v>0</v>
      </c>
      <c r="R106" s="28">
        <v>0</v>
      </c>
      <c r="S106" s="28">
        <v>0</v>
      </c>
      <c r="T106" s="28">
        <v>10</v>
      </c>
      <c r="U106" s="28">
        <v>8</v>
      </c>
      <c r="V106" s="28">
        <v>2</v>
      </c>
      <c r="W106" s="28">
        <v>1</v>
      </c>
      <c r="X106" s="28">
        <v>5</v>
      </c>
      <c r="Y106" s="137">
        <v>5</v>
      </c>
      <c r="Z106" s="28">
        <v>8</v>
      </c>
      <c r="AA106" s="28">
        <v>4</v>
      </c>
      <c r="AB106" s="28">
        <v>0</v>
      </c>
      <c r="AC106" s="28">
        <v>0</v>
      </c>
      <c r="AD106" s="28">
        <v>33</v>
      </c>
      <c r="AE106" s="28">
        <v>25</v>
      </c>
      <c r="AF106" s="28">
        <v>62</v>
      </c>
      <c r="AG106" s="28">
        <v>49</v>
      </c>
      <c r="AH106" s="35"/>
    </row>
    <row r="107" spans="1:34" ht="12.75">
      <c r="A107" s="28">
        <v>26</v>
      </c>
      <c r="B107" s="28" t="s">
        <v>185</v>
      </c>
      <c r="C107" s="28" t="s">
        <v>229</v>
      </c>
      <c r="D107" s="28">
        <v>172</v>
      </c>
      <c r="E107" s="29">
        <v>149</v>
      </c>
      <c r="F107" s="28">
        <v>9</v>
      </c>
      <c r="G107" s="29">
        <v>8</v>
      </c>
      <c r="H107" s="28">
        <v>16</v>
      </c>
      <c r="I107" s="29">
        <v>13</v>
      </c>
      <c r="J107" s="28">
        <v>1.5</v>
      </c>
      <c r="K107" s="28">
        <v>2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14.5</v>
      </c>
      <c r="U107" s="28">
        <v>11</v>
      </c>
      <c r="V107" s="28">
        <v>0</v>
      </c>
      <c r="W107" s="28">
        <v>0</v>
      </c>
      <c r="X107" s="28">
        <v>6</v>
      </c>
      <c r="Y107" s="137">
        <v>3</v>
      </c>
      <c r="Z107" s="28">
        <v>12</v>
      </c>
      <c r="AA107" s="28">
        <v>10</v>
      </c>
      <c r="AB107" s="28">
        <v>0</v>
      </c>
      <c r="AC107" s="28">
        <v>0</v>
      </c>
      <c r="AD107" s="28">
        <v>45</v>
      </c>
      <c r="AE107" s="28">
        <v>44</v>
      </c>
      <c r="AF107" s="28">
        <v>84</v>
      </c>
      <c r="AG107" s="28">
        <v>71</v>
      </c>
      <c r="AH107" s="35"/>
    </row>
    <row r="108" spans="1:34" ht="12.75">
      <c r="A108" s="28">
        <v>27</v>
      </c>
      <c r="B108" s="28" t="s">
        <v>193</v>
      </c>
      <c r="C108" s="28" t="s">
        <v>230</v>
      </c>
      <c r="D108" s="28">
        <v>74</v>
      </c>
      <c r="E108" s="29">
        <v>55</v>
      </c>
      <c r="F108" s="28">
        <v>5</v>
      </c>
      <c r="G108" s="29">
        <v>4</v>
      </c>
      <c r="H108" s="28">
        <v>7.6</v>
      </c>
      <c r="I108" s="29">
        <v>7</v>
      </c>
      <c r="J108" s="28">
        <v>1</v>
      </c>
      <c r="K108" s="28">
        <v>1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5</v>
      </c>
      <c r="U108" s="28">
        <v>5</v>
      </c>
      <c r="V108" s="28">
        <v>1.6</v>
      </c>
      <c r="W108" s="28">
        <v>1</v>
      </c>
      <c r="X108" s="28">
        <v>2</v>
      </c>
      <c r="Y108" s="137">
        <v>2</v>
      </c>
      <c r="Z108" s="28">
        <v>4.3</v>
      </c>
      <c r="AA108" s="28">
        <v>4</v>
      </c>
      <c r="AB108" s="28">
        <v>0</v>
      </c>
      <c r="AC108" s="28">
        <v>0</v>
      </c>
      <c r="AD108" s="28">
        <v>17</v>
      </c>
      <c r="AE108" s="28">
        <v>12</v>
      </c>
      <c r="AF108" s="28">
        <v>38.1</v>
      </c>
      <c r="AG108" s="28">
        <v>26</v>
      </c>
      <c r="AH108" s="35"/>
    </row>
    <row r="109" spans="1:34" ht="12.75">
      <c r="A109" s="28">
        <v>28</v>
      </c>
      <c r="B109" s="28" t="s">
        <v>196</v>
      </c>
      <c r="C109" s="28" t="s">
        <v>231</v>
      </c>
      <c r="D109" s="28">
        <v>107</v>
      </c>
      <c r="E109" s="29">
        <v>90</v>
      </c>
      <c r="F109" s="28">
        <v>7.5</v>
      </c>
      <c r="G109" s="29">
        <v>5</v>
      </c>
      <c r="H109" s="28">
        <v>8.5</v>
      </c>
      <c r="I109" s="29">
        <v>10</v>
      </c>
      <c r="J109" s="28">
        <v>1</v>
      </c>
      <c r="K109" s="28">
        <v>2</v>
      </c>
      <c r="L109" s="28">
        <v>0</v>
      </c>
      <c r="M109" s="28">
        <v>0</v>
      </c>
      <c r="N109" s="28">
        <v>0.5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6.5</v>
      </c>
      <c r="U109" s="28">
        <v>8</v>
      </c>
      <c r="V109" s="28">
        <v>0.5</v>
      </c>
      <c r="W109" s="28">
        <v>0</v>
      </c>
      <c r="X109" s="28">
        <v>4</v>
      </c>
      <c r="Y109" s="137">
        <v>4</v>
      </c>
      <c r="Z109" s="28">
        <v>5</v>
      </c>
      <c r="AA109" s="28">
        <v>3</v>
      </c>
      <c r="AB109" s="28">
        <v>0</v>
      </c>
      <c r="AC109" s="28">
        <v>0</v>
      </c>
      <c r="AD109" s="28">
        <v>28</v>
      </c>
      <c r="AE109" s="28">
        <v>28</v>
      </c>
      <c r="AF109" s="28">
        <v>54</v>
      </c>
      <c r="AG109" s="28">
        <v>40</v>
      </c>
      <c r="AH109" s="35"/>
    </row>
    <row r="110" spans="1:34" ht="12.75">
      <c r="A110" s="28">
        <v>29</v>
      </c>
      <c r="B110" s="28" t="s">
        <v>198</v>
      </c>
      <c r="C110" s="28" t="s">
        <v>232</v>
      </c>
      <c r="D110" s="28">
        <v>64</v>
      </c>
      <c r="E110" s="29">
        <v>53</v>
      </c>
      <c r="F110" s="28">
        <v>5.5</v>
      </c>
      <c r="G110" s="29">
        <v>5</v>
      </c>
      <c r="H110" s="28">
        <v>7.75</v>
      </c>
      <c r="I110" s="29">
        <v>6</v>
      </c>
      <c r="J110" s="28">
        <v>0.25</v>
      </c>
      <c r="K110" s="28">
        <v>1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7</v>
      </c>
      <c r="U110" s="28">
        <v>5</v>
      </c>
      <c r="V110" s="28">
        <v>0.5</v>
      </c>
      <c r="W110" s="28">
        <v>0</v>
      </c>
      <c r="X110" s="28">
        <v>2</v>
      </c>
      <c r="Y110" s="137">
        <v>2</v>
      </c>
      <c r="Z110" s="28">
        <v>4</v>
      </c>
      <c r="AA110" s="28">
        <v>3</v>
      </c>
      <c r="AB110" s="28">
        <v>0</v>
      </c>
      <c r="AC110" s="28">
        <v>0</v>
      </c>
      <c r="AD110" s="28">
        <v>17</v>
      </c>
      <c r="AE110" s="28">
        <v>13</v>
      </c>
      <c r="AF110" s="28">
        <v>27.75</v>
      </c>
      <c r="AG110" s="28">
        <v>24</v>
      </c>
      <c r="AH110" s="35"/>
    </row>
    <row r="111" spans="1:34" ht="12.75">
      <c r="A111" s="28">
        <v>30</v>
      </c>
      <c r="B111" s="28" t="s">
        <v>200</v>
      </c>
      <c r="C111" s="28" t="s">
        <v>233</v>
      </c>
      <c r="D111" s="28">
        <v>144</v>
      </c>
      <c r="E111" s="29">
        <v>127</v>
      </c>
      <c r="F111" s="28">
        <v>8</v>
      </c>
      <c r="G111" s="29">
        <v>6</v>
      </c>
      <c r="H111" s="28">
        <v>16</v>
      </c>
      <c r="I111" s="29">
        <v>16</v>
      </c>
      <c r="J111" s="28">
        <v>1</v>
      </c>
      <c r="K111" s="28">
        <v>1</v>
      </c>
      <c r="L111" s="28">
        <v>1</v>
      </c>
      <c r="M111" s="28">
        <v>1</v>
      </c>
      <c r="N111" s="28">
        <v>0.5</v>
      </c>
      <c r="O111" s="28">
        <v>1</v>
      </c>
      <c r="P111" s="28">
        <v>0</v>
      </c>
      <c r="Q111" s="28">
        <v>0</v>
      </c>
      <c r="R111" s="28">
        <v>0</v>
      </c>
      <c r="S111" s="28">
        <v>0</v>
      </c>
      <c r="T111" s="28">
        <v>10</v>
      </c>
      <c r="U111" s="28">
        <v>9</v>
      </c>
      <c r="V111" s="28">
        <v>3.5</v>
      </c>
      <c r="W111" s="28">
        <v>4</v>
      </c>
      <c r="X111" s="28">
        <v>3</v>
      </c>
      <c r="Y111" s="137">
        <v>3</v>
      </c>
      <c r="Z111" s="28">
        <v>7</v>
      </c>
      <c r="AA111" s="28">
        <v>7</v>
      </c>
      <c r="AB111" s="28">
        <v>0</v>
      </c>
      <c r="AC111" s="28">
        <v>0</v>
      </c>
      <c r="AD111" s="28">
        <v>50</v>
      </c>
      <c r="AE111" s="28">
        <v>41</v>
      </c>
      <c r="AF111" s="28">
        <v>60</v>
      </c>
      <c r="AG111" s="28">
        <v>54</v>
      </c>
      <c r="AH111" s="35"/>
    </row>
    <row r="112" spans="1:34" ht="12.75">
      <c r="A112" s="28">
        <v>31</v>
      </c>
      <c r="B112" s="28" t="s">
        <v>234</v>
      </c>
      <c r="C112" s="28" t="s">
        <v>235</v>
      </c>
      <c r="D112" s="28">
        <v>58</v>
      </c>
      <c r="E112" s="29">
        <v>45</v>
      </c>
      <c r="F112" s="28">
        <v>4</v>
      </c>
      <c r="G112" s="29">
        <v>3</v>
      </c>
      <c r="H112" s="28">
        <v>9.5</v>
      </c>
      <c r="I112" s="29">
        <v>7</v>
      </c>
      <c r="J112" s="28">
        <v>0.5</v>
      </c>
      <c r="K112" s="28">
        <v>1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5</v>
      </c>
      <c r="U112" s="28">
        <v>5</v>
      </c>
      <c r="V112" s="28">
        <v>4</v>
      </c>
      <c r="W112" s="28">
        <v>1</v>
      </c>
      <c r="X112" s="28">
        <v>1</v>
      </c>
      <c r="Y112" s="137">
        <v>0</v>
      </c>
      <c r="Z112" s="28">
        <v>3</v>
      </c>
      <c r="AA112" s="28">
        <v>3</v>
      </c>
      <c r="AB112" s="28">
        <v>0</v>
      </c>
      <c r="AC112" s="28">
        <v>0</v>
      </c>
      <c r="AD112" s="28">
        <v>8.5</v>
      </c>
      <c r="AE112" s="28">
        <v>7</v>
      </c>
      <c r="AF112" s="28">
        <v>32</v>
      </c>
      <c r="AG112" s="28">
        <v>25</v>
      </c>
      <c r="AH112" s="35"/>
    </row>
    <row r="113" spans="1:34" ht="15.75">
      <c r="A113" s="30">
        <v>31</v>
      </c>
      <c r="B113" s="31"/>
      <c r="C113" s="30" t="s">
        <v>236</v>
      </c>
      <c r="D113" s="139">
        <f aca="true" t="shared" si="1" ref="D113:AG113">(D82+D83+D84+D85+D86+D87+D88+D89+D90+D91+D92+D93+D94+D95+D96+D97+D98+D99+D100+D101+D102+D103+D104+D105+D106+D107+D108+D109+D110+D111+D112)</f>
        <v>2798.25</v>
      </c>
      <c r="E113" s="32">
        <f t="shared" si="1"/>
        <v>2499</v>
      </c>
      <c r="F113" s="30">
        <f t="shared" si="1"/>
        <v>194</v>
      </c>
      <c r="G113" s="32">
        <f t="shared" si="1"/>
        <v>163</v>
      </c>
      <c r="H113" s="30">
        <f t="shared" si="1"/>
        <v>343.95000000000005</v>
      </c>
      <c r="I113" s="32">
        <f t="shared" si="1"/>
        <v>338</v>
      </c>
      <c r="J113" s="30">
        <f t="shared" si="1"/>
        <v>39.55</v>
      </c>
      <c r="K113" s="30">
        <f t="shared" si="1"/>
        <v>49</v>
      </c>
      <c r="L113" s="30">
        <f t="shared" si="1"/>
        <v>4</v>
      </c>
      <c r="M113" s="30">
        <f t="shared" si="1"/>
        <v>3</v>
      </c>
      <c r="N113" s="30">
        <f t="shared" si="1"/>
        <v>5</v>
      </c>
      <c r="O113" s="30">
        <f t="shared" si="1"/>
        <v>5</v>
      </c>
      <c r="P113" s="30">
        <f t="shared" si="1"/>
        <v>2</v>
      </c>
      <c r="Q113" s="30">
        <f t="shared" si="1"/>
        <v>2</v>
      </c>
      <c r="R113" s="30">
        <f t="shared" si="1"/>
        <v>0</v>
      </c>
      <c r="S113" s="30">
        <f t="shared" si="1"/>
        <v>0</v>
      </c>
      <c r="T113" s="30">
        <f t="shared" si="1"/>
        <v>207.55</v>
      </c>
      <c r="U113" s="30">
        <f t="shared" si="1"/>
        <v>202</v>
      </c>
      <c r="V113" s="30">
        <f t="shared" si="1"/>
        <v>85.85</v>
      </c>
      <c r="W113" s="30">
        <f t="shared" si="1"/>
        <v>77</v>
      </c>
      <c r="X113" s="30">
        <f t="shared" si="1"/>
        <v>63</v>
      </c>
      <c r="Y113" s="138">
        <f t="shared" si="1"/>
        <v>51</v>
      </c>
      <c r="Z113" s="30">
        <f t="shared" si="1"/>
        <v>160.8</v>
      </c>
      <c r="AA113" s="30">
        <f t="shared" si="1"/>
        <v>142</v>
      </c>
      <c r="AB113" s="30">
        <f t="shared" si="1"/>
        <v>9.5</v>
      </c>
      <c r="AC113" s="30">
        <f t="shared" si="1"/>
        <v>9</v>
      </c>
      <c r="AD113" s="30">
        <f t="shared" si="1"/>
        <v>748.35</v>
      </c>
      <c r="AE113" s="30">
        <f t="shared" si="1"/>
        <v>690</v>
      </c>
      <c r="AF113" s="30">
        <f t="shared" si="1"/>
        <v>1278.6499999999999</v>
      </c>
      <c r="AG113" s="30">
        <f t="shared" si="1"/>
        <v>1106</v>
      </c>
      <c r="AH113" s="35"/>
    </row>
    <row r="114" spans="1:34" ht="12.7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35"/>
    </row>
    <row r="115" spans="1:34" s="46" customFormat="1" ht="15.75">
      <c r="A115" s="43">
        <v>106</v>
      </c>
      <c r="B115" s="44"/>
      <c r="C115" s="43" t="s">
        <v>237</v>
      </c>
      <c r="D115" s="140">
        <f aca="true" t="shared" si="2" ref="D115:AG115">(D80+D113)</f>
        <v>5366.51</v>
      </c>
      <c r="E115" s="45">
        <f t="shared" si="2"/>
        <v>5014</v>
      </c>
      <c r="F115" s="43">
        <f t="shared" si="2"/>
        <v>395.65</v>
      </c>
      <c r="G115" s="45">
        <f t="shared" si="2"/>
        <v>361</v>
      </c>
      <c r="H115" s="43">
        <f t="shared" si="2"/>
        <v>728.5300000000001</v>
      </c>
      <c r="I115" s="45">
        <f t="shared" si="2"/>
        <v>737</v>
      </c>
      <c r="J115" s="43">
        <f t="shared" si="2"/>
        <v>71.5</v>
      </c>
      <c r="K115" s="43">
        <f t="shared" si="2"/>
        <v>91</v>
      </c>
      <c r="L115" s="43">
        <f t="shared" si="2"/>
        <v>16</v>
      </c>
      <c r="M115" s="43">
        <f t="shared" si="2"/>
        <v>18</v>
      </c>
      <c r="N115" s="43">
        <f t="shared" si="2"/>
        <v>6</v>
      </c>
      <c r="O115" s="43">
        <f t="shared" si="2"/>
        <v>6</v>
      </c>
      <c r="P115" s="43">
        <f t="shared" si="2"/>
        <v>4.25</v>
      </c>
      <c r="Q115" s="43">
        <f t="shared" si="2"/>
        <v>6</v>
      </c>
      <c r="R115" s="43">
        <f t="shared" si="2"/>
        <v>1</v>
      </c>
      <c r="S115" s="43">
        <f t="shared" si="2"/>
        <v>0</v>
      </c>
      <c r="T115" s="43">
        <f t="shared" si="2"/>
        <v>427.28</v>
      </c>
      <c r="U115" s="43">
        <f t="shared" si="2"/>
        <v>427</v>
      </c>
      <c r="V115" s="43">
        <f t="shared" si="2"/>
        <v>202.5</v>
      </c>
      <c r="W115" s="43">
        <f t="shared" si="2"/>
        <v>189</v>
      </c>
      <c r="X115" s="43">
        <f t="shared" si="2"/>
        <v>117.25</v>
      </c>
      <c r="Y115" s="141">
        <f t="shared" si="2"/>
        <v>109</v>
      </c>
      <c r="Z115" s="43">
        <f t="shared" si="2"/>
        <v>252.05</v>
      </c>
      <c r="AA115" s="43">
        <f t="shared" si="2"/>
        <v>233</v>
      </c>
      <c r="AB115" s="43">
        <f t="shared" si="2"/>
        <v>17</v>
      </c>
      <c r="AC115" s="43">
        <f t="shared" si="2"/>
        <v>17</v>
      </c>
      <c r="AD115" s="43">
        <f t="shared" si="2"/>
        <v>1409.1</v>
      </c>
      <c r="AE115" s="43">
        <f t="shared" si="2"/>
        <v>1334</v>
      </c>
      <c r="AF115" s="43">
        <f t="shared" si="2"/>
        <v>2446.9300000000003</v>
      </c>
      <c r="AG115" s="43">
        <f t="shared" si="2"/>
        <v>2223</v>
      </c>
      <c r="AH115" s="35"/>
    </row>
  </sheetData>
  <sheetProtection password="CE88" sheet="1" objects="1" scenarios="1"/>
  <mergeCells count="21">
    <mergeCell ref="A81:AG81"/>
    <mergeCell ref="V2:W2"/>
    <mergeCell ref="X2:Y2"/>
    <mergeCell ref="Z2:AA2"/>
    <mergeCell ref="AB2:AC2"/>
    <mergeCell ref="AD2:AE2"/>
    <mergeCell ref="AF2:AG2"/>
    <mergeCell ref="B3:B4"/>
    <mergeCell ref="T2:U2"/>
    <mergeCell ref="P2:Q2"/>
    <mergeCell ref="A1:C1"/>
    <mergeCell ref="R2:S2"/>
    <mergeCell ref="A3:A4"/>
    <mergeCell ref="C3:C4"/>
    <mergeCell ref="A114:AG114"/>
    <mergeCell ref="D2:E2"/>
    <mergeCell ref="F2:G2"/>
    <mergeCell ref="H2:I2"/>
    <mergeCell ref="J2:K2"/>
    <mergeCell ref="L2:M2"/>
    <mergeCell ref="N2:O2"/>
  </mergeCells>
  <printOptions horizontalCentered="1"/>
  <pageMargins left="0.5511811023622047" right="0.5511811023622047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10. Institūcijas darbinieku skaits un apstiprinātās amata vienības</oddHeader>
    <oddFooter>&amp;L&amp;"Arial,Italic"&amp;8SPP SIA daļa
&amp;D&amp;R&amp;P+59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pane xSplit="3" ySplit="3" topLeftCell="G2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8" sqref="J48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4" max="4" width="10.421875" style="0" customWidth="1"/>
    <col min="5" max="5" width="20.140625" style="0" customWidth="1"/>
    <col min="7" max="7" width="15.00390625" style="0" customWidth="1"/>
    <col min="8" max="8" width="13.140625" style="0" customWidth="1"/>
    <col min="9" max="9" width="12.421875" style="0" customWidth="1"/>
    <col min="10" max="10" width="20.28125" style="0" customWidth="1"/>
    <col min="12" max="12" width="17.421875" style="0" customWidth="1"/>
    <col min="13" max="13" width="15.57421875" style="0" customWidth="1"/>
  </cols>
  <sheetData>
    <row r="1" spans="1:13" s="22" customFormat="1" ht="19.5" customHeight="1">
      <c r="A1" s="187" t="s">
        <v>84</v>
      </c>
      <c r="B1" s="187" t="s">
        <v>85</v>
      </c>
      <c r="C1" s="187" t="s">
        <v>86</v>
      </c>
      <c r="D1" s="36" t="s">
        <v>526</v>
      </c>
      <c r="E1" s="36" t="s">
        <v>527</v>
      </c>
      <c r="F1" s="36" t="s">
        <v>528</v>
      </c>
      <c r="G1" s="36" t="s">
        <v>529</v>
      </c>
      <c r="H1" s="36" t="s">
        <v>530</v>
      </c>
      <c r="I1" s="36" t="s">
        <v>531</v>
      </c>
      <c r="J1" s="36" t="s">
        <v>532</v>
      </c>
      <c r="K1" s="36" t="s">
        <v>533</v>
      </c>
      <c r="L1" s="36" t="s">
        <v>534</v>
      </c>
      <c r="M1" s="36" t="s">
        <v>535</v>
      </c>
    </row>
    <row r="2" spans="1:13" ht="67.5" customHeight="1">
      <c r="A2" s="188"/>
      <c r="B2" s="188"/>
      <c r="C2" s="188"/>
      <c r="D2" s="39" t="s">
        <v>536</v>
      </c>
      <c r="E2" s="53" t="s">
        <v>542</v>
      </c>
      <c r="F2" s="53" t="s">
        <v>537</v>
      </c>
      <c r="G2" s="53" t="s">
        <v>538</v>
      </c>
      <c r="H2" s="51" t="s">
        <v>539</v>
      </c>
      <c r="I2" s="39" t="s">
        <v>540</v>
      </c>
      <c r="J2" s="53" t="s">
        <v>543</v>
      </c>
      <c r="K2" s="47" t="s">
        <v>537</v>
      </c>
      <c r="L2" s="47" t="s">
        <v>538</v>
      </c>
      <c r="M2" s="51" t="s">
        <v>541</v>
      </c>
    </row>
    <row r="3" spans="1:13" s="76" customFormat="1" ht="12">
      <c r="A3" s="65" t="s">
        <v>92</v>
      </c>
      <c r="B3" s="65" t="s">
        <v>93</v>
      </c>
      <c r="C3" s="65" t="s">
        <v>94</v>
      </c>
      <c r="D3" s="65" t="s">
        <v>95</v>
      </c>
      <c r="E3" s="65" t="s">
        <v>96</v>
      </c>
      <c r="F3" s="65" t="s">
        <v>97</v>
      </c>
      <c r="G3" s="65" t="s">
        <v>250</v>
      </c>
      <c r="H3" s="65" t="s">
        <v>251</v>
      </c>
      <c r="I3" s="65" t="s">
        <v>252</v>
      </c>
      <c r="J3" s="65" t="s">
        <v>312</v>
      </c>
      <c r="K3" s="65" t="s">
        <v>313</v>
      </c>
      <c r="L3" s="65" t="s">
        <v>314</v>
      </c>
      <c r="M3" s="65" t="s">
        <v>315</v>
      </c>
    </row>
    <row r="4" spans="1:13" ht="12.75">
      <c r="A4" s="28">
        <v>1</v>
      </c>
      <c r="B4" s="28" t="s">
        <v>98</v>
      </c>
      <c r="C4" s="28" t="s">
        <v>99</v>
      </c>
      <c r="D4" s="28">
        <v>7</v>
      </c>
      <c r="E4" s="28">
        <v>3</v>
      </c>
      <c r="F4" s="28">
        <v>0</v>
      </c>
      <c r="G4" s="28">
        <v>1</v>
      </c>
      <c r="H4" s="28">
        <v>3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</row>
    <row r="5" spans="1:13" ht="12.75">
      <c r="A5" s="28">
        <v>2</v>
      </c>
      <c r="B5" s="28" t="s">
        <v>100</v>
      </c>
      <c r="C5" s="28" t="s">
        <v>101</v>
      </c>
      <c r="D5" s="28">
        <v>1</v>
      </c>
      <c r="E5" s="28">
        <v>1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</row>
    <row r="6" spans="1:13" ht="12.75">
      <c r="A6" s="28">
        <v>3</v>
      </c>
      <c r="B6" s="28" t="s">
        <v>100</v>
      </c>
      <c r="C6" s="28" t="s">
        <v>102</v>
      </c>
      <c r="D6" s="28">
        <v>1</v>
      </c>
      <c r="E6" s="28">
        <v>0</v>
      </c>
      <c r="F6" s="28">
        <v>0</v>
      </c>
      <c r="G6" s="28">
        <v>1</v>
      </c>
      <c r="H6" s="28">
        <v>0</v>
      </c>
      <c r="I6" s="28">
        <v>1</v>
      </c>
      <c r="J6" s="28">
        <v>0</v>
      </c>
      <c r="K6" s="28">
        <v>0</v>
      </c>
      <c r="L6" s="28">
        <v>0</v>
      </c>
      <c r="M6" s="28">
        <v>1</v>
      </c>
    </row>
    <row r="7" spans="1:13" ht="12.75">
      <c r="A7" s="28">
        <v>4</v>
      </c>
      <c r="B7" s="28" t="s">
        <v>100</v>
      </c>
      <c r="C7" s="28" t="s">
        <v>103</v>
      </c>
      <c r="D7" s="28">
        <v>2</v>
      </c>
      <c r="E7" s="28">
        <v>0</v>
      </c>
      <c r="F7" s="28">
        <v>1</v>
      </c>
      <c r="G7" s="28">
        <v>1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</row>
    <row r="8" spans="1:13" ht="12.75">
      <c r="A8" s="28">
        <v>5</v>
      </c>
      <c r="B8" s="28" t="s">
        <v>104</v>
      </c>
      <c r="C8" s="28" t="s">
        <v>105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28">
        <v>0</v>
      </c>
      <c r="K8" s="28">
        <v>1</v>
      </c>
      <c r="L8" s="28">
        <v>0</v>
      </c>
      <c r="M8" s="28">
        <v>1</v>
      </c>
    </row>
    <row r="9" spans="1:13" ht="12.75">
      <c r="A9" s="28">
        <v>6</v>
      </c>
      <c r="B9" s="28" t="s">
        <v>106</v>
      </c>
      <c r="C9" s="28" t="s">
        <v>107</v>
      </c>
      <c r="D9" s="28">
        <v>2</v>
      </c>
      <c r="E9" s="28">
        <v>1</v>
      </c>
      <c r="F9" s="28">
        <v>0</v>
      </c>
      <c r="G9" s="28">
        <v>1</v>
      </c>
      <c r="H9" s="28">
        <v>1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</row>
    <row r="10" spans="1:13" ht="12.75">
      <c r="A10" s="28">
        <v>7</v>
      </c>
      <c r="B10" s="28" t="s">
        <v>106</v>
      </c>
      <c r="C10" s="28" t="s">
        <v>108</v>
      </c>
      <c r="D10" s="28">
        <v>3</v>
      </c>
      <c r="E10" s="28">
        <v>0</v>
      </c>
      <c r="F10" s="28">
        <v>0</v>
      </c>
      <c r="G10" s="28">
        <v>0</v>
      </c>
      <c r="H10" s="28">
        <v>0</v>
      </c>
      <c r="I10" s="28">
        <v>1</v>
      </c>
      <c r="J10" s="28">
        <v>0</v>
      </c>
      <c r="K10" s="28">
        <v>0</v>
      </c>
      <c r="L10" s="28">
        <v>0</v>
      </c>
      <c r="M10" s="28">
        <v>0</v>
      </c>
    </row>
    <row r="11" spans="1:13" ht="12.75">
      <c r="A11" s="28">
        <v>8</v>
      </c>
      <c r="B11" s="28" t="s">
        <v>106</v>
      </c>
      <c r="C11" s="28" t="s">
        <v>109</v>
      </c>
      <c r="D11" s="28">
        <v>2</v>
      </c>
      <c r="E11" s="28">
        <v>0</v>
      </c>
      <c r="F11" s="28">
        <v>0</v>
      </c>
      <c r="G11" s="28">
        <v>2</v>
      </c>
      <c r="H11" s="28">
        <v>2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</row>
    <row r="12" spans="1:13" ht="12.75">
      <c r="A12" s="28">
        <v>9</v>
      </c>
      <c r="B12" s="28" t="s">
        <v>106</v>
      </c>
      <c r="C12" s="28" t="s">
        <v>110</v>
      </c>
      <c r="D12" s="28">
        <v>3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</row>
    <row r="13" spans="1:13" ht="12.75">
      <c r="A13" s="28">
        <v>10</v>
      </c>
      <c r="B13" s="28" t="s">
        <v>106</v>
      </c>
      <c r="C13" s="28" t="s">
        <v>111</v>
      </c>
      <c r="D13" s="28">
        <v>1</v>
      </c>
      <c r="E13" s="28">
        <v>1</v>
      </c>
      <c r="F13" s="28">
        <v>0</v>
      </c>
      <c r="G13" s="28">
        <v>0</v>
      </c>
      <c r="H13" s="28">
        <v>0</v>
      </c>
      <c r="I13" s="28">
        <v>1</v>
      </c>
      <c r="J13" s="28">
        <v>1</v>
      </c>
      <c r="K13" s="28">
        <v>0</v>
      </c>
      <c r="L13" s="28">
        <v>0</v>
      </c>
      <c r="M13" s="28">
        <v>0</v>
      </c>
    </row>
    <row r="14" spans="1:13" ht="12.75">
      <c r="A14" s="28">
        <v>11</v>
      </c>
      <c r="B14" s="28" t="s">
        <v>106</v>
      </c>
      <c r="C14" s="28" t="s">
        <v>112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</row>
    <row r="15" spans="1:13" ht="12.75">
      <c r="A15" s="28">
        <v>12</v>
      </c>
      <c r="B15" s="28" t="s">
        <v>113</v>
      </c>
      <c r="C15" s="28" t="s">
        <v>114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28">
        <v>13</v>
      </c>
      <c r="B16" s="28" t="s">
        <v>115</v>
      </c>
      <c r="C16" s="28" t="s">
        <v>116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</row>
    <row r="17" spans="1:13" ht="12.75">
      <c r="A17" s="28">
        <v>14</v>
      </c>
      <c r="B17" s="28" t="s">
        <v>115</v>
      </c>
      <c r="C17" s="28" t="s">
        <v>117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2.75">
      <c r="A18" s="28">
        <v>15</v>
      </c>
      <c r="B18" s="28" t="s">
        <v>115</v>
      </c>
      <c r="C18" s="28" t="s">
        <v>118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</row>
    <row r="19" spans="1:13" ht="12.75">
      <c r="A19" s="28">
        <v>16</v>
      </c>
      <c r="B19" s="28" t="s">
        <v>119</v>
      </c>
      <c r="C19" s="28" t="s">
        <v>120</v>
      </c>
      <c r="D19" s="28">
        <v>1</v>
      </c>
      <c r="E19" s="28">
        <v>0</v>
      </c>
      <c r="F19" s="28">
        <v>0</v>
      </c>
      <c r="G19" s="28">
        <v>0</v>
      </c>
      <c r="H19" s="28">
        <v>1</v>
      </c>
      <c r="I19" s="28">
        <v>1</v>
      </c>
      <c r="J19" s="28">
        <v>0</v>
      </c>
      <c r="K19" s="28">
        <v>0</v>
      </c>
      <c r="L19" s="28">
        <v>0</v>
      </c>
      <c r="M19" s="28">
        <v>1</v>
      </c>
    </row>
    <row r="20" spans="1:13" ht="12.75">
      <c r="A20" s="28">
        <v>17</v>
      </c>
      <c r="B20" s="28" t="s">
        <v>121</v>
      </c>
      <c r="C20" s="28" t="s">
        <v>122</v>
      </c>
      <c r="D20" s="28">
        <v>1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1:13" ht="12.75">
      <c r="A21" s="28">
        <v>18</v>
      </c>
      <c r="B21" s="28" t="s">
        <v>123</v>
      </c>
      <c r="C21" s="28" t="s">
        <v>124</v>
      </c>
      <c r="D21" s="28">
        <v>1</v>
      </c>
      <c r="E21" s="28">
        <v>0</v>
      </c>
      <c r="F21" s="28">
        <v>0</v>
      </c>
      <c r="G21" s="28">
        <v>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1:13" ht="12.75">
      <c r="A22" s="28">
        <v>19</v>
      </c>
      <c r="B22" s="28" t="s">
        <v>123</v>
      </c>
      <c r="C22" s="28" t="s">
        <v>125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1:13" ht="12.75">
      <c r="A23" s="28">
        <v>20</v>
      </c>
      <c r="B23" s="28" t="s">
        <v>123</v>
      </c>
      <c r="C23" s="28" t="s">
        <v>126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12.75">
      <c r="A24" s="28">
        <v>21</v>
      </c>
      <c r="B24" s="28" t="s">
        <v>127</v>
      </c>
      <c r="C24" s="28" t="s">
        <v>128</v>
      </c>
      <c r="D24" s="28">
        <v>2</v>
      </c>
      <c r="E24" s="28">
        <v>1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</row>
    <row r="25" spans="1:13" ht="12.75">
      <c r="A25" s="28">
        <v>22</v>
      </c>
      <c r="B25" s="28" t="s">
        <v>127</v>
      </c>
      <c r="C25" s="28" t="s">
        <v>129</v>
      </c>
      <c r="D25" s="28">
        <v>1</v>
      </c>
      <c r="E25" s="28">
        <v>0</v>
      </c>
      <c r="F25" s="28">
        <v>0</v>
      </c>
      <c r="G25" s="28">
        <v>1</v>
      </c>
      <c r="H25" s="28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12.75">
      <c r="A26" s="28">
        <v>23</v>
      </c>
      <c r="B26" s="28" t="s">
        <v>127</v>
      </c>
      <c r="C26" s="28" t="s">
        <v>130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12.75">
      <c r="A27" s="28">
        <v>24</v>
      </c>
      <c r="B27" s="28" t="s">
        <v>131</v>
      </c>
      <c r="C27" s="28" t="s">
        <v>132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2.75">
      <c r="A28" s="28">
        <v>25</v>
      </c>
      <c r="B28" s="28" t="s">
        <v>133</v>
      </c>
      <c r="C28" s="28" t="s">
        <v>134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1</v>
      </c>
      <c r="K28" s="28">
        <v>0</v>
      </c>
      <c r="L28" s="28">
        <v>0</v>
      </c>
      <c r="M28" s="28">
        <v>0</v>
      </c>
    </row>
    <row r="29" spans="1:13" ht="12.75">
      <c r="A29" s="28">
        <v>26</v>
      </c>
      <c r="B29" s="28" t="s">
        <v>135</v>
      </c>
      <c r="C29" s="28" t="s">
        <v>136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2.75">
      <c r="A30" s="28">
        <v>27</v>
      </c>
      <c r="B30" s="28" t="s">
        <v>135</v>
      </c>
      <c r="C30" s="28" t="s">
        <v>137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 ht="12.75">
      <c r="A31" s="28">
        <v>28</v>
      </c>
      <c r="B31" s="28" t="s">
        <v>138</v>
      </c>
      <c r="C31" s="28" t="s">
        <v>139</v>
      </c>
      <c r="D31" s="28">
        <v>3</v>
      </c>
      <c r="E31" s="28">
        <v>0</v>
      </c>
      <c r="F31" s="28">
        <v>0</v>
      </c>
      <c r="G31" s="28">
        <v>1</v>
      </c>
      <c r="H31" s="28">
        <v>3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 ht="12.75">
      <c r="A32" s="28">
        <v>29</v>
      </c>
      <c r="B32" s="28" t="s">
        <v>138</v>
      </c>
      <c r="C32" s="28" t="s">
        <v>140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2.75">
      <c r="A33" s="28">
        <v>30</v>
      </c>
      <c r="B33" s="28" t="s">
        <v>138</v>
      </c>
      <c r="C33" s="28" t="s">
        <v>141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2.75">
      <c r="A34" s="28">
        <v>31</v>
      </c>
      <c r="B34" s="28" t="s">
        <v>142</v>
      </c>
      <c r="C34" s="28" t="s">
        <v>143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2.75">
      <c r="A35" s="28">
        <v>32</v>
      </c>
      <c r="B35" s="28" t="s">
        <v>142</v>
      </c>
      <c r="C35" s="28" t="s">
        <v>144</v>
      </c>
      <c r="D35" s="28">
        <v>7</v>
      </c>
      <c r="E35" s="28">
        <v>0</v>
      </c>
      <c r="F35" s="28">
        <v>0</v>
      </c>
      <c r="G35" s="28">
        <v>7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ht="12.75">
      <c r="A36" s="28">
        <v>33</v>
      </c>
      <c r="B36" s="28" t="s">
        <v>142</v>
      </c>
      <c r="C36" s="28" t="s">
        <v>145</v>
      </c>
      <c r="D36" s="28">
        <v>10</v>
      </c>
      <c r="E36" s="28">
        <v>0</v>
      </c>
      <c r="F36" s="28">
        <v>0</v>
      </c>
      <c r="G36" s="28">
        <v>10</v>
      </c>
      <c r="H36" s="28">
        <v>10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 ht="12.75">
      <c r="A37" s="28">
        <v>34</v>
      </c>
      <c r="B37" s="28" t="s">
        <v>142</v>
      </c>
      <c r="C37" s="28" t="s">
        <v>146</v>
      </c>
      <c r="D37" s="28">
        <v>1</v>
      </c>
      <c r="E37" s="28">
        <v>0</v>
      </c>
      <c r="F37" s="28">
        <v>0</v>
      </c>
      <c r="G37" s="28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</row>
    <row r="38" spans="1:13" ht="12.75">
      <c r="A38" s="28">
        <v>35</v>
      </c>
      <c r="B38" s="28" t="s">
        <v>142</v>
      </c>
      <c r="C38" s="28" t="s">
        <v>147</v>
      </c>
      <c r="D38" s="28">
        <v>1</v>
      </c>
      <c r="E38" s="28">
        <v>0</v>
      </c>
      <c r="F38" s="28">
        <v>0</v>
      </c>
      <c r="G38" s="28">
        <v>1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2.75">
      <c r="A39" s="28">
        <v>36</v>
      </c>
      <c r="B39" s="28" t="s">
        <v>148</v>
      </c>
      <c r="C39" s="28" t="s">
        <v>149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</row>
    <row r="40" spans="1:13" ht="12.75">
      <c r="A40" s="28">
        <v>37</v>
      </c>
      <c r="B40" s="28" t="s">
        <v>148</v>
      </c>
      <c r="C40" s="28" t="s">
        <v>150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</row>
    <row r="41" spans="1:13" ht="12.75">
      <c r="A41" s="28">
        <v>38</v>
      </c>
      <c r="B41" s="28" t="s">
        <v>148</v>
      </c>
      <c r="C41" s="28" t="s">
        <v>151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2.75">
      <c r="A42" s="28">
        <v>39</v>
      </c>
      <c r="B42" s="28" t="s">
        <v>152</v>
      </c>
      <c r="C42" s="28" t="s">
        <v>153</v>
      </c>
      <c r="D42" s="28">
        <v>2</v>
      </c>
      <c r="E42" s="28">
        <v>2</v>
      </c>
      <c r="F42" s="28">
        <v>0</v>
      </c>
      <c r="G42" s="28">
        <v>1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</row>
    <row r="43" spans="1:13" ht="12.75">
      <c r="A43" s="28">
        <v>40</v>
      </c>
      <c r="B43" s="28" t="s">
        <v>152</v>
      </c>
      <c r="C43" s="28" t="s">
        <v>154</v>
      </c>
      <c r="D43" s="28">
        <v>7</v>
      </c>
      <c r="E43" s="28">
        <v>0</v>
      </c>
      <c r="F43" s="28">
        <v>0</v>
      </c>
      <c r="G43" s="28">
        <v>6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2.75">
      <c r="A44" s="28">
        <v>41</v>
      </c>
      <c r="B44" s="28" t="s">
        <v>152</v>
      </c>
      <c r="C44" s="28" t="s">
        <v>155</v>
      </c>
      <c r="D44" s="28">
        <v>1</v>
      </c>
      <c r="E44" s="28">
        <v>0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1</v>
      </c>
      <c r="L44" s="28">
        <v>0</v>
      </c>
      <c r="M44" s="28">
        <v>0</v>
      </c>
    </row>
    <row r="45" spans="1:13" ht="12.75">
      <c r="A45" s="28">
        <v>42</v>
      </c>
      <c r="B45" s="28" t="s">
        <v>156</v>
      </c>
      <c r="C45" s="28" t="s">
        <v>157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2.75">
      <c r="A46" s="28">
        <v>43</v>
      </c>
      <c r="B46" s="28" t="s">
        <v>156</v>
      </c>
      <c r="C46" s="28" t="s">
        <v>158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2.75">
      <c r="A47" s="28">
        <v>44</v>
      </c>
      <c r="B47" s="28" t="s">
        <v>159</v>
      </c>
      <c r="C47" s="28" t="s">
        <v>160</v>
      </c>
      <c r="D47" s="28">
        <v>1</v>
      </c>
      <c r="E47" s="28">
        <v>0</v>
      </c>
      <c r="F47" s="28">
        <v>0</v>
      </c>
      <c r="G47" s="28">
        <v>1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2.75">
      <c r="A48" s="28">
        <v>45</v>
      </c>
      <c r="B48" s="28" t="s">
        <v>159</v>
      </c>
      <c r="C48" s="28" t="s">
        <v>161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</row>
    <row r="49" spans="1:13" ht="12.75">
      <c r="A49" s="28">
        <v>46</v>
      </c>
      <c r="B49" s="28" t="s">
        <v>159</v>
      </c>
      <c r="C49" s="28" t="s">
        <v>162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</row>
    <row r="50" spans="1:13" ht="12.75">
      <c r="A50" s="28">
        <v>47</v>
      </c>
      <c r="B50" s="28" t="s">
        <v>159</v>
      </c>
      <c r="C50" s="28" t="s">
        <v>163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</row>
    <row r="51" spans="1:13" ht="12.75">
      <c r="A51" s="28">
        <v>48</v>
      </c>
      <c r="B51" s="28" t="s">
        <v>159</v>
      </c>
      <c r="C51" s="28" t="s">
        <v>164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</row>
    <row r="52" spans="1:13" ht="12.75">
      <c r="A52" s="28">
        <v>49</v>
      </c>
      <c r="B52" s="28" t="s">
        <v>159</v>
      </c>
      <c r="C52" s="28" t="s">
        <v>165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</row>
    <row r="53" spans="1:13" ht="12.75">
      <c r="A53" s="28">
        <v>50</v>
      </c>
      <c r="B53" s="28" t="s">
        <v>159</v>
      </c>
      <c r="C53" s="28" t="s">
        <v>166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</row>
    <row r="54" spans="1:13" ht="12.75">
      <c r="A54" s="28">
        <v>51</v>
      </c>
      <c r="B54" s="28" t="s">
        <v>167</v>
      </c>
      <c r="C54" s="28" t="s">
        <v>168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</row>
    <row r="55" spans="1:13" ht="12.75">
      <c r="A55" s="28">
        <v>52</v>
      </c>
      <c r="B55" s="28" t="s">
        <v>169</v>
      </c>
      <c r="C55" s="28" t="s">
        <v>170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</row>
    <row r="56" spans="1:13" ht="12.75">
      <c r="A56" s="28">
        <v>53</v>
      </c>
      <c r="B56" s="28" t="s">
        <v>169</v>
      </c>
      <c r="C56" s="28" t="s">
        <v>171</v>
      </c>
      <c r="D56" s="28">
        <v>1</v>
      </c>
      <c r="E56" s="28">
        <v>0</v>
      </c>
      <c r="F56" s="28">
        <v>0</v>
      </c>
      <c r="G56" s="28">
        <v>1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</row>
    <row r="57" spans="1:13" ht="12.75">
      <c r="A57" s="28">
        <v>54</v>
      </c>
      <c r="B57" s="28" t="s">
        <v>169</v>
      </c>
      <c r="C57" s="28" t="s">
        <v>172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</row>
    <row r="58" spans="1:13" ht="12.75">
      <c r="A58" s="28">
        <v>55</v>
      </c>
      <c r="B58" s="28" t="s">
        <v>169</v>
      </c>
      <c r="C58" s="28" t="s">
        <v>173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</row>
    <row r="59" spans="1:13" ht="12.75">
      <c r="A59" s="28">
        <v>56</v>
      </c>
      <c r="B59" s="28" t="s">
        <v>169</v>
      </c>
      <c r="C59" s="28" t="s">
        <v>174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</row>
    <row r="60" spans="1:13" ht="12.75">
      <c r="A60" s="28">
        <v>57</v>
      </c>
      <c r="B60" s="28" t="s">
        <v>169</v>
      </c>
      <c r="C60" s="28" t="s">
        <v>175</v>
      </c>
      <c r="D60" s="28">
        <v>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3" ht="12.75">
      <c r="A61" s="28">
        <v>58</v>
      </c>
      <c r="B61" s="28" t="s">
        <v>169</v>
      </c>
      <c r="C61" s="28" t="s">
        <v>176</v>
      </c>
      <c r="D61" s="28">
        <v>1</v>
      </c>
      <c r="E61" s="28">
        <v>0</v>
      </c>
      <c r="F61" s="28">
        <v>0</v>
      </c>
      <c r="G61" s="28">
        <v>1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3" ht="12.75">
      <c r="A62" s="28">
        <v>59</v>
      </c>
      <c r="B62" s="28" t="s">
        <v>169</v>
      </c>
      <c r="C62" s="28" t="s">
        <v>177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ht="12.75">
      <c r="A63" s="28">
        <v>60</v>
      </c>
      <c r="B63" s="28" t="s">
        <v>169</v>
      </c>
      <c r="C63" s="28" t="s">
        <v>178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</row>
    <row r="64" spans="1:13" ht="12.75">
      <c r="A64" s="28">
        <v>61</v>
      </c>
      <c r="B64" s="28" t="s">
        <v>179</v>
      </c>
      <c r="C64" s="28" t="s">
        <v>180</v>
      </c>
      <c r="D64" s="28">
        <v>1</v>
      </c>
      <c r="E64" s="28">
        <v>1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</row>
    <row r="65" spans="1:13" ht="12.75">
      <c r="A65" s="28">
        <v>62</v>
      </c>
      <c r="B65" s="28" t="s">
        <v>181</v>
      </c>
      <c r="C65" s="28" t="s">
        <v>182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</row>
    <row r="66" spans="1:13" ht="12.75">
      <c r="A66" s="28">
        <v>63</v>
      </c>
      <c r="B66" s="28" t="s">
        <v>181</v>
      </c>
      <c r="C66" s="28" t="s">
        <v>57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</row>
    <row r="67" spans="1:13" ht="12.75">
      <c r="A67" s="28">
        <v>64</v>
      </c>
      <c r="B67" s="28" t="s">
        <v>183</v>
      </c>
      <c r="C67" s="28" t="s">
        <v>184</v>
      </c>
      <c r="D67" s="28">
        <v>4</v>
      </c>
      <c r="E67" s="28">
        <v>0</v>
      </c>
      <c r="F67" s="28">
        <v>0</v>
      </c>
      <c r="G67" s="28">
        <v>4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</row>
    <row r="68" spans="1:13" ht="12.75">
      <c r="A68" s="28">
        <v>65</v>
      </c>
      <c r="B68" s="28" t="s">
        <v>185</v>
      </c>
      <c r="C68" s="28" t="s">
        <v>186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</row>
    <row r="69" spans="1:13" ht="12.75">
      <c r="A69" s="28">
        <v>66</v>
      </c>
      <c r="B69" s="28" t="s">
        <v>185</v>
      </c>
      <c r="C69" s="28" t="s">
        <v>187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</row>
    <row r="70" spans="1:13" ht="12.75">
      <c r="A70" s="28">
        <v>67</v>
      </c>
      <c r="B70" s="28" t="s">
        <v>185</v>
      </c>
      <c r="C70" s="28" t="s">
        <v>188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</row>
    <row r="71" spans="1:13" ht="12.75">
      <c r="A71" s="28">
        <v>68</v>
      </c>
      <c r="B71" s="28" t="s">
        <v>185</v>
      </c>
      <c r="C71" s="28" t="s">
        <v>189</v>
      </c>
      <c r="D71" s="28">
        <v>5</v>
      </c>
      <c r="E71" s="28">
        <v>0</v>
      </c>
      <c r="F71" s="28">
        <v>0</v>
      </c>
      <c r="G71" s="28">
        <v>5</v>
      </c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</row>
    <row r="72" spans="1:13" ht="12.75">
      <c r="A72" s="28">
        <v>69</v>
      </c>
      <c r="B72" s="28" t="s">
        <v>190</v>
      </c>
      <c r="C72" s="28" t="s">
        <v>191</v>
      </c>
      <c r="D72" s="28">
        <v>7</v>
      </c>
      <c r="E72" s="28">
        <v>0</v>
      </c>
      <c r="F72" s="28">
        <v>0</v>
      </c>
      <c r="G72" s="28">
        <v>7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</row>
    <row r="73" spans="1:13" ht="12.75">
      <c r="A73" s="28">
        <v>70</v>
      </c>
      <c r="B73" s="28" t="s">
        <v>190</v>
      </c>
      <c r="C73" s="28" t="s">
        <v>192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1</v>
      </c>
      <c r="J73" s="28">
        <v>0</v>
      </c>
      <c r="K73" s="28">
        <v>0</v>
      </c>
      <c r="L73" s="28">
        <v>1</v>
      </c>
      <c r="M73" s="28">
        <v>0</v>
      </c>
    </row>
    <row r="74" spans="1:13" ht="12.75">
      <c r="A74" s="28">
        <v>71</v>
      </c>
      <c r="B74" s="28" t="s">
        <v>193</v>
      </c>
      <c r="C74" s="28" t="s">
        <v>194</v>
      </c>
      <c r="D74" s="28">
        <v>1</v>
      </c>
      <c r="E74" s="28">
        <v>1</v>
      </c>
      <c r="F74" s="28">
        <v>0</v>
      </c>
      <c r="G74" s="28">
        <v>0</v>
      </c>
      <c r="H74" s="28">
        <v>0</v>
      </c>
      <c r="I74" s="28">
        <v>1</v>
      </c>
      <c r="J74" s="28">
        <v>1</v>
      </c>
      <c r="K74" s="28">
        <v>0</v>
      </c>
      <c r="L74" s="28">
        <v>0</v>
      </c>
      <c r="M74" s="28">
        <v>1</v>
      </c>
    </row>
    <row r="75" spans="1:13" ht="12.75">
      <c r="A75" s="28">
        <v>72</v>
      </c>
      <c r="B75" s="28" t="s">
        <v>193</v>
      </c>
      <c r="C75" s="28" t="s">
        <v>195</v>
      </c>
      <c r="D75" s="28">
        <v>2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</row>
    <row r="76" spans="1:13" ht="12.75">
      <c r="A76" s="28">
        <v>73</v>
      </c>
      <c r="B76" s="28" t="s">
        <v>196</v>
      </c>
      <c r="C76" s="28" t="s">
        <v>197</v>
      </c>
      <c r="D76" s="28">
        <v>5</v>
      </c>
      <c r="E76" s="28">
        <v>1</v>
      </c>
      <c r="F76" s="28">
        <v>1</v>
      </c>
      <c r="G76" s="28">
        <v>3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</row>
    <row r="77" spans="1:13" ht="12.75">
      <c r="A77" s="28">
        <v>74</v>
      </c>
      <c r="B77" s="28" t="s">
        <v>198</v>
      </c>
      <c r="C77" s="28" t="s">
        <v>199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</row>
    <row r="78" spans="1:13" ht="12.75">
      <c r="A78" s="28">
        <v>75</v>
      </c>
      <c r="B78" s="28" t="s">
        <v>200</v>
      </c>
      <c r="C78" s="28" t="s">
        <v>201</v>
      </c>
      <c r="D78" s="28">
        <v>1</v>
      </c>
      <c r="E78" s="28">
        <v>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</row>
    <row r="79" spans="1:13" ht="15.75">
      <c r="A79" s="30">
        <v>75</v>
      </c>
      <c r="B79" s="31"/>
      <c r="C79" s="30" t="s">
        <v>202</v>
      </c>
      <c r="D79" s="30">
        <f aca="true" t="shared" si="0" ref="D79:M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91</v>
      </c>
      <c r="E79" s="30">
        <f t="shared" si="0"/>
        <v>14</v>
      </c>
      <c r="F79" s="30">
        <f t="shared" si="0"/>
        <v>3</v>
      </c>
      <c r="G79" s="30">
        <f t="shared" si="0"/>
        <v>58</v>
      </c>
      <c r="H79" s="30">
        <f t="shared" si="0"/>
        <v>23</v>
      </c>
      <c r="I79" s="30">
        <f t="shared" si="0"/>
        <v>8</v>
      </c>
      <c r="J79" s="30">
        <f t="shared" si="0"/>
        <v>3</v>
      </c>
      <c r="K79" s="30">
        <f t="shared" si="0"/>
        <v>2</v>
      </c>
      <c r="L79" s="30">
        <f t="shared" si="0"/>
        <v>1</v>
      </c>
      <c r="M79" s="30">
        <f t="shared" si="0"/>
        <v>4</v>
      </c>
    </row>
    <row r="80" spans="1:13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3" ht="12.75">
      <c r="A81" s="28">
        <v>1</v>
      </c>
      <c r="B81" s="28" t="s">
        <v>203</v>
      </c>
      <c r="C81" s="28" t="s">
        <v>204</v>
      </c>
      <c r="D81" s="28">
        <v>13</v>
      </c>
      <c r="E81" s="28">
        <v>3</v>
      </c>
      <c r="F81" s="28">
        <v>2</v>
      </c>
      <c r="G81" s="28">
        <v>8</v>
      </c>
      <c r="H81" s="28">
        <v>3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</row>
    <row r="82" spans="1:13" ht="12.75">
      <c r="A82" s="28">
        <v>2</v>
      </c>
      <c r="B82" s="28" t="s">
        <v>100</v>
      </c>
      <c r="C82" s="28" t="s">
        <v>344</v>
      </c>
      <c r="D82" s="28">
        <v>2</v>
      </c>
      <c r="E82" s="28">
        <v>1</v>
      </c>
      <c r="F82" s="28">
        <v>0</v>
      </c>
      <c r="G82" s="28">
        <v>1</v>
      </c>
      <c r="H82" s="28">
        <v>2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</row>
    <row r="83" spans="1:13" ht="12.75">
      <c r="A83" s="28">
        <v>3</v>
      </c>
      <c r="B83" s="28" t="s">
        <v>104</v>
      </c>
      <c r="C83" s="28" t="s">
        <v>206</v>
      </c>
      <c r="D83" s="28">
        <v>2</v>
      </c>
      <c r="E83" s="28">
        <v>0</v>
      </c>
      <c r="F83" s="28">
        <v>0</v>
      </c>
      <c r="G83" s="28">
        <v>2</v>
      </c>
      <c r="H83" s="28">
        <v>2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</row>
    <row r="84" spans="1:13" ht="12.75">
      <c r="A84" s="28">
        <v>4</v>
      </c>
      <c r="B84" s="28" t="s">
        <v>106</v>
      </c>
      <c r="C84" s="28" t="s">
        <v>207</v>
      </c>
      <c r="D84" s="28">
        <v>5</v>
      </c>
      <c r="E84" s="28">
        <v>1</v>
      </c>
      <c r="F84" s="28">
        <v>0</v>
      </c>
      <c r="G84" s="28">
        <v>4</v>
      </c>
      <c r="H84" s="28">
        <v>3</v>
      </c>
      <c r="I84" s="28">
        <v>2</v>
      </c>
      <c r="J84" s="28">
        <v>1</v>
      </c>
      <c r="K84" s="28">
        <v>0</v>
      </c>
      <c r="L84" s="28">
        <v>1</v>
      </c>
      <c r="M84" s="28">
        <v>2</v>
      </c>
    </row>
    <row r="85" spans="1:13" ht="12.75">
      <c r="A85" s="28">
        <v>5</v>
      </c>
      <c r="B85" s="28" t="s">
        <v>106</v>
      </c>
      <c r="C85" s="28" t="s">
        <v>208</v>
      </c>
      <c r="D85" s="28">
        <v>3</v>
      </c>
      <c r="E85" s="28">
        <v>0</v>
      </c>
      <c r="F85" s="28">
        <v>0</v>
      </c>
      <c r="G85" s="28">
        <v>3</v>
      </c>
      <c r="H85" s="28">
        <v>3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</row>
    <row r="86" spans="1:13" ht="12.75">
      <c r="A86" s="28">
        <v>6</v>
      </c>
      <c r="B86" s="28" t="s">
        <v>106</v>
      </c>
      <c r="C86" s="28" t="s">
        <v>209</v>
      </c>
      <c r="D86" s="28">
        <v>4</v>
      </c>
      <c r="E86" s="28">
        <v>1</v>
      </c>
      <c r="F86" s="28">
        <v>1</v>
      </c>
      <c r="G86" s="28">
        <v>2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</row>
    <row r="87" spans="1:13" ht="12.75">
      <c r="A87" s="28">
        <v>7</v>
      </c>
      <c r="B87" s="28" t="s">
        <v>106</v>
      </c>
      <c r="C87" s="28" t="s">
        <v>210</v>
      </c>
      <c r="D87" s="28">
        <v>6</v>
      </c>
      <c r="E87" s="28">
        <v>4</v>
      </c>
      <c r="F87" s="28">
        <v>0</v>
      </c>
      <c r="G87" s="28">
        <v>2</v>
      </c>
      <c r="H87" s="28">
        <v>2</v>
      </c>
      <c r="I87" s="28">
        <v>1</v>
      </c>
      <c r="J87" s="28">
        <v>1</v>
      </c>
      <c r="K87" s="28">
        <v>0</v>
      </c>
      <c r="L87" s="28">
        <v>0</v>
      </c>
      <c r="M87" s="28">
        <v>0</v>
      </c>
    </row>
    <row r="88" spans="1:13" ht="12.75">
      <c r="A88" s="28">
        <v>8</v>
      </c>
      <c r="B88" s="28" t="s">
        <v>115</v>
      </c>
      <c r="C88" s="28" t="s">
        <v>211</v>
      </c>
      <c r="D88" s="28">
        <v>10</v>
      </c>
      <c r="E88" s="28">
        <v>0</v>
      </c>
      <c r="F88" s="28">
        <v>0</v>
      </c>
      <c r="G88" s="28">
        <v>10</v>
      </c>
      <c r="H88" s="28">
        <v>0</v>
      </c>
      <c r="I88" s="28">
        <v>1</v>
      </c>
      <c r="J88" s="28">
        <v>0</v>
      </c>
      <c r="K88" s="28">
        <v>1</v>
      </c>
      <c r="L88" s="28">
        <v>0</v>
      </c>
      <c r="M88" s="28">
        <v>0</v>
      </c>
    </row>
    <row r="89" spans="1:13" ht="12.75">
      <c r="A89" s="28">
        <v>9</v>
      </c>
      <c r="B89" s="28" t="s">
        <v>123</v>
      </c>
      <c r="C89" s="28" t="s">
        <v>212</v>
      </c>
      <c r="D89" s="28">
        <v>5</v>
      </c>
      <c r="E89" s="28">
        <v>3</v>
      </c>
      <c r="F89" s="28">
        <v>0</v>
      </c>
      <c r="G89" s="28">
        <v>2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</row>
    <row r="90" spans="1:13" ht="12.75">
      <c r="A90" s="28">
        <v>10</v>
      </c>
      <c r="B90" s="28" t="s">
        <v>127</v>
      </c>
      <c r="C90" s="28" t="s">
        <v>213</v>
      </c>
      <c r="D90" s="2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</row>
    <row r="91" spans="1:13" ht="12.75">
      <c r="A91" s="28">
        <v>11</v>
      </c>
      <c r="B91" s="28" t="s">
        <v>127</v>
      </c>
      <c r="C91" s="28" t="s">
        <v>214</v>
      </c>
      <c r="D91" s="28">
        <v>4</v>
      </c>
      <c r="E91" s="28">
        <v>2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</row>
    <row r="92" spans="1:13" ht="12.75">
      <c r="A92" s="28">
        <v>12</v>
      </c>
      <c r="B92" s="28" t="s">
        <v>131</v>
      </c>
      <c r="C92" s="28" t="s">
        <v>215</v>
      </c>
      <c r="D92" s="28">
        <v>6</v>
      </c>
      <c r="E92" s="28">
        <v>0</v>
      </c>
      <c r="F92" s="28">
        <v>0</v>
      </c>
      <c r="G92" s="28">
        <v>6</v>
      </c>
      <c r="H92" s="28">
        <v>1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</row>
    <row r="93" spans="1:13" ht="12.75">
      <c r="A93" s="28">
        <v>13</v>
      </c>
      <c r="B93" s="28" t="s">
        <v>131</v>
      </c>
      <c r="C93" s="28" t="s">
        <v>216</v>
      </c>
      <c r="D93" s="28">
        <v>2</v>
      </c>
      <c r="E93" s="28">
        <v>0</v>
      </c>
      <c r="F93" s="28">
        <v>0</v>
      </c>
      <c r="G93" s="28">
        <v>2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</row>
    <row r="94" spans="1:13" ht="12.75">
      <c r="A94" s="28">
        <v>14</v>
      </c>
      <c r="B94" s="28" t="s">
        <v>131</v>
      </c>
      <c r="C94" s="28" t="s">
        <v>217</v>
      </c>
      <c r="D94" s="28">
        <v>1</v>
      </c>
      <c r="E94" s="28">
        <v>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</row>
    <row r="95" spans="1:13" ht="12.75">
      <c r="A95" s="28">
        <v>15</v>
      </c>
      <c r="B95" s="28" t="s">
        <v>133</v>
      </c>
      <c r="C95" s="28" t="s">
        <v>218</v>
      </c>
      <c r="D95" s="28">
        <v>3</v>
      </c>
      <c r="E95" s="28">
        <v>0</v>
      </c>
      <c r="F95" s="28">
        <v>0</v>
      </c>
      <c r="G95" s="28">
        <v>3</v>
      </c>
      <c r="H95" s="28">
        <v>0</v>
      </c>
      <c r="I95" s="28">
        <v>2</v>
      </c>
      <c r="J95" s="28">
        <v>0</v>
      </c>
      <c r="K95" s="28">
        <v>0</v>
      </c>
      <c r="L95" s="28">
        <v>1</v>
      </c>
      <c r="M95" s="28">
        <v>1</v>
      </c>
    </row>
    <row r="96" spans="1:13" ht="12.75">
      <c r="A96" s="28">
        <v>16</v>
      </c>
      <c r="B96" s="28" t="s">
        <v>135</v>
      </c>
      <c r="C96" s="28" t="s">
        <v>219</v>
      </c>
      <c r="D96" s="28">
        <v>13</v>
      </c>
      <c r="E96" s="28">
        <v>6</v>
      </c>
      <c r="F96" s="28">
        <v>0</v>
      </c>
      <c r="G96" s="28">
        <v>7</v>
      </c>
      <c r="H96" s="28">
        <v>5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</row>
    <row r="97" spans="1:13" ht="12.75">
      <c r="A97" s="28">
        <v>17</v>
      </c>
      <c r="B97" s="28" t="s">
        <v>142</v>
      </c>
      <c r="C97" s="28" t="s">
        <v>220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</row>
    <row r="98" spans="1:13" ht="12.75">
      <c r="A98" s="28">
        <v>18</v>
      </c>
      <c r="B98" s="28" t="s">
        <v>148</v>
      </c>
      <c r="C98" s="28" t="s">
        <v>221</v>
      </c>
      <c r="D98" s="28">
        <v>5</v>
      </c>
      <c r="E98" s="28">
        <v>0</v>
      </c>
      <c r="F98" s="28">
        <v>0</v>
      </c>
      <c r="G98" s="28">
        <v>1</v>
      </c>
      <c r="H98" s="28">
        <v>4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</row>
    <row r="99" spans="1:13" ht="12.75">
      <c r="A99" s="28">
        <v>19</v>
      </c>
      <c r="B99" s="28" t="s">
        <v>152</v>
      </c>
      <c r="C99" s="28" t="s">
        <v>222</v>
      </c>
      <c r="D99" s="28">
        <v>1</v>
      </c>
      <c r="E99" s="28">
        <v>0</v>
      </c>
      <c r="F99" s="28">
        <v>0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</row>
    <row r="100" spans="1:13" ht="12.75">
      <c r="A100" s="28">
        <v>20</v>
      </c>
      <c r="B100" s="28" t="s">
        <v>156</v>
      </c>
      <c r="C100" s="28" t="s">
        <v>223</v>
      </c>
      <c r="D100" s="28">
        <v>4</v>
      </c>
      <c r="E100" s="28">
        <v>0</v>
      </c>
      <c r="F100" s="28">
        <v>0</v>
      </c>
      <c r="G100" s="28">
        <v>4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</row>
    <row r="101" spans="1:13" ht="12.75">
      <c r="A101" s="28">
        <v>21</v>
      </c>
      <c r="B101" s="28" t="s">
        <v>156</v>
      </c>
      <c r="C101" s="28" t="s">
        <v>224</v>
      </c>
      <c r="D101" s="28">
        <v>9</v>
      </c>
      <c r="E101" s="28">
        <v>5</v>
      </c>
      <c r="F101" s="28">
        <v>3</v>
      </c>
      <c r="G101" s="28">
        <v>1</v>
      </c>
      <c r="H101" s="28">
        <v>0</v>
      </c>
      <c r="I101" s="28">
        <v>1</v>
      </c>
      <c r="J101" s="28">
        <v>0</v>
      </c>
      <c r="K101" s="28">
        <v>0</v>
      </c>
      <c r="L101" s="28">
        <v>1</v>
      </c>
      <c r="M101" s="28">
        <v>0</v>
      </c>
    </row>
    <row r="102" spans="1:13" ht="12.75">
      <c r="A102" s="28">
        <v>22</v>
      </c>
      <c r="B102" s="28" t="s">
        <v>167</v>
      </c>
      <c r="C102" s="28" t="s">
        <v>225</v>
      </c>
      <c r="D102" s="28">
        <v>3</v>
      </c>
      <c r="E102" s="28">
        <v>1</v>
      </c>
      <c r="F102" s="28">
        <v>0</v>
      </c>
      <c r="G102" s="28">
        <v>2</v>
      </c>
      <c r="H102" s="28">
        <v>2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</row>
    <row r="103" spans="1:13" ht="12.75">
      <c r="A103" s="28">
        <v>23</v>
      </c>
      <c r="B103" s="28" t="s">
        <v>169</v>
      </c>
      <c r="C103" s="28" t="s">
        <v>226</v>
      </c>
      <c r="D103" s="28">
        <v>3</v>
      </c>
      <c r="E103" s="28">
        <v>0</v>
      </c>
      <c r="F103" s="28">
        <v>0</v>
      </c>
      <c r="G103" s="28">
        <v>3</v>
      </c>
      <c r="H103" s="28">
        <v>2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</row>
    <row r="104" spans="1:13" ht="12.75">
      <c r="A104" s="28">
        <v>24</v>
      </c>
      <c r="B104" s="28" t="s">
        <v>179</v>
      </c>
      <c r="C104" s="28" t="s">
        <v>227</v>
      </c>
      <c r="D104" s="28">
        <v>3</v>
      </c>
      <c r="E104" s="28">
        <v>0</v>
      </c>
      <c r="F104" s="28">
        <v>0</v>
      </c>
      <c r="G104" s="28">
        <v>1</v>
      </c>
      <c r="H104" s="28">
        <v>1</v>
      </c>
      <c r="I104" s="28">
        <v>2</v>
      </c>
      <c r="J104" s="28">
        <v>0</v>
      </c>
      <c r="K104" s="28">
        <v>0</v>
      </c>
      <c r="L104" s="28">
        <v>2</v>
      </c>
      <c r="M104" s="28">
        <v>1</v>
      </c>
    </row>
    <row r="105" spans="1:13" ht="12.75">
      <c r="A105" s="28">
        <v>25</v>
      </c>
      <c r="B105" s="28" t="s">
        <v>185</v>
      </c>
      <c r="C105" s="28" t="s">
        <v>228</v>
      </c>
      <c r="D105" s="28">
        <v>4</v>
      </c>
      <c r="E105" s="28">
        <v>1</v>
      </c>
      <c r="F105" s="28">
        <v>0</v>
      </c>
      <c r="G105" s="28">
        <v>3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</row>
    <row r="106" spans="1:13" ht="12.75">
      <c r="A106" s="28">
        <v>26</v>
      </c>
      <c r="B106" s="28" t="s">
        <v>185</v>
      </c>
      <c r="C106" s="28" t="s">
        <v>229</v>
      </c>
      <c r="D106" s="28">
        <v>10</v>
      </c>
      <c r="E106" s="28">
        <v>2</v>
      </c>
      <c r="F106" s="28">
        <v>2</v>
      </c>
      <c r="G106" s="28">
        <v>6</v>
      </c>
      <c r="H106" s="28">
        <v>3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</row>
    <row r="107" spans="1:13" ht="12.75">
      <c r="A107" s="28">
        <v>27</v>
      </c>
      <c r="B107" s="28" t="s">
        <v>193</v>
      </c>
      <c r="C107" s="28" t="s">
        <v>230</v>
      </c>
      <c r="D107" s="28">
        <v>4</v>
      </c>
      <c r="E107" s="28">
        <v>4</v>
      </c>
      <c r="F107" s="28">
        <v>0</v>
      </c>
      <c r="G107" s="28">
        <v>0</v>
      </c>
      <c r="H107" s="28">
        <v>2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</row>
    <row r="108" spans="1:13" ht="12.75">
      <c r="A108" s="28">
        <v>28</v>
      </c>
      <c r="B108" s="28" t="s">
        <v>196</v>
      </c>
      <c r="C108" s="28" t="s">
        <v>231</v>
      </c>
      <c r="D108" s="28">
        <v>3</v>
      </c>
      <c r="E108" s="28">
        <v>0</v>
      </c>
      <c r="F108" s="28">
        <v>0</v>
      </c>
      <c r="G108" s="28">
        <v>3</v>
      </c>
      <c r="H108" s="28">
        <v>3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</row>
    <row r="109" spans="1:13" ht="12.75">
      <c r="A109" s="28">
        <v>29</v>
      </c>
      <c r="B109" s="28" t="s">
        <v>198</v>
      </c>
      <c r="C109" s="28" t="s">
        <v>232</v>
      </c>
      <c r="D109" s="28">
        <v>3</v>
      </c>
      <c r="E109" s="28">
        <v>2</v>
      </c>
      <c r="F109" s="28">
        <v>0</v>
      </c>
      <c r="G109" s="28">
        <v>1</v>
      </c>
      <c r="H109" s="28">
        <v>1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</row>
    <row r="110" spans="1:13" ht="12.75">
      <c r="A110" s="28">
        <v>30</v>
      </c>
      <c r="B110" s="28" t="s">
        <v>200</v>
      </c>
      <c r="C110" s="28" t="s">
        <v>233</v>
      </c>
      <c r="D110" s="28">
        <v>7</v>
      </c>
      <c r="E110" s="28">
        <v>3</v>
      </c>
      <c r="F110" s="28">
        <v>0</v>
      </c>
      <c r="G110" s="28">
        <v>4</v>
      </c>
      <c r="H110" s="28">
        <v>2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</row>
    <row r="111" spans="1:13" ht="12.75">
      <c r="A111" s="28">
        <v>31</v>
      </c>
      <c r="B111" s="28" t="s">
        <v>234</v>
      </c>
      <c r="C111" s="28" t="s">
        <v>235</v>
      </c>
      <c r="D111" s="28">
        <v>3</v>
      </c>
      <c r="E111" s="28">
        <v>0</v>
      </c>
      <c r="F111" s="28">
        <v>0</v>
      </c>
      <c r="G111" s="28">
        <v>3</v>
      </c>
      <c r="H111" s="28">
        <v>3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</row>
    <row r="112" spans="1:13" ht="15.75">
      <c r="A112" s="30">
        <v>31</v>
      </c>
      <c r="B112" s="31"/>
      <c r="C112" s="30" t="s">
        <v>236</v>
      </c>
      <c r="D112" s="30">
        <f aca="true" t="shared" si="1" ref="D112:M112">(D81+D82+D83+D84+D85+D86+D87+D88+D89+D90+D91+D92+D93+D94+D95+D96+D97+D98+D99+D100+D101+D102+D103+D104+D105+D106+D107+D108+D109+D110+D111)</f>
        <v>142</v>
      </c>
      <c r="E112" s="30">
        <f t="shared" si="1"/>
        <v>40</v>
      </c>
      <c r="F112" s="30">
        <f t="shared" si="1"/>
        <v>8</v>
      </c>
      <c r="G112" s="30">
        <f t="shared" si="1"/>
        <v>85</v>
      </c>
      <c r="H112" s="30">
        <f t="shared" si="1"/>
        <v>45</v>
      </c>
      <c r="I112" s="30">
        <f t="shared" si="1"/>
        <v>9</v>
      </c>
      <c r="J112" s="30">
        <f t="shared" si="1"/>
        <v>2</v>
      </c>
      <c r="K112" s="30">
        <f t="shared" si="1"/>
        <v>1</v>
      </c>
      <c r="L112" s="30">
        <f t="shared" si="1"/>
        <v>5</v>
      </c>
      <c r="M112" s="30">
        <f t="shared" si="1"/>
        <v>4</v>
      </c>
    </row>
    <row r="113" spans="1:13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</row>
    <row r="114" spans="1:13" ht="18">
      <c r="A114" s="33">
        <v>106</v>
      </c>
      <c r="B114" s="31"/>
      <c r="C114" s="33" t="s">
        <v>237</v>
      </c>
      <c r="D114" s="33">
        <f aca="true" t="shared" si="2" ref="D114:M114">(D79+D112)</f>
        <v>233</v>
      </c>
      <c r="E114" s="33">
        <f t="shared" si="2"/>
        <v>54</v>
      </c>
      <c r="F114" s="33">
        <f t="shared" si="2"/>
        <v>11</v>
      </c>
      <c r="G114" s="33">
        <f t="shared" si="2"/>
        <v>143</v>
      </c>
      <c r="H114" s="33">
        <f t="shared" si="2"/>
        <v>68</v>
      </c>
      <c r="I114" s="33">
        <f t="shared" si="2"/>
        <v>17</v>
      </c>
      <c r="J114" s="33">
        <f t="shared" si="2"/>
        <v>5</v>
      </c>
      <c r="K114" s="33">
        <f t="shared" si="2"/>
        <v>3</v>
      </c>
      <c r="L114" s="33">
        <f t="shared" si="2"/>
        <v>6</v>
      </c>
      <c r="M114" s="33">
        <f t="shared" si="2"/>
        <v>8</v>
      </c>
    </row>
  </sheetData>
  <sheetProtection password="CE88" sheet="1" objects="1" scenarios="1"/>
  <mergeCells count="5">
    <mergeCell ref="A113:M113"/>
    <mergeCell ref="A1:A2"/>
    <mergeCell ref="B1:B2"/>
    <mergeCell ref="C1:C2"/>
    <mergeCell ref="A80:M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11.1.b  Sociālo aprūpētāju un sociālo rehabilitātāju izglītība</oddHeader>
    <oddFooter>&amp;L&amp;"Arial,Italic"&amp;8SPP SIA daļa
&amp;D&amp;R&amp;P+74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pane xSplit="3" ySplit="3" topLeftCell="D8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04" sqref="H104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5.57421875" style="0" customWidth="1"/>
    <col min="4" max="4" width="10.28125" style="0" customWidth="1"/>
    <col min="5" max="5" width="11.140625" style="0" customWidth="1"/>
    <col min="6" max="6" width="10.28125" style="0" customWidth="1"/>
    <col min="7" max="7" width="7.421875" style="0" customWidth="1"/>
    <col min="9" max="9" width="11.8515625" style="0" customWidth="1"/>
    <col min="10" max="10" width="11.421875" style="0" customWidth="1"/>
  </cols>
  <sheetData>
    <row r="1" spans="1:10" s="22" customFormat="1" ht="18" customHeight="1">
      <c r="A1" s="187" t="s">
        <v>84</v>
      </c>
      <c r="B1" s="187" t="s">
        <v>85</v>
      </c>
      <c r="C1" s="187" t="s">
        <v>86</v>
      </c>
      <c r="D1" s="36" t="s">
        <v>544</v>
      </c>
      <c r="E1" s="36" t="s">
        <v>545</v>
      </c>
      <c r="F1" s="36" t="s">
        <v>546</v>
      </c>
      <c r="G1" s="36" t="s">
        <v>547</v>
      </c>
      <c r="H1" s="36" t="s">
        <v>548</v>
      </c>
      <c r="I1" s="36" t="s">
        <v>549</v>
      </c>
      <c r="J1" s="36" t="s">
        <v>550</v>
      </c>
    </row>
    <row r="2" spans="1:10" ht="70.5" customHeight="1">
      <c r="A2" s="188"/>
      <c r="B2" s="188"/>
      <c r="C2" s="188"/>
      <c r="D2" s="39" t="s">
        <v>551</v>
      </c>
      <c r="E2" s="53" t="s">
        <v>552</v>
      </c>
      <c r="F2" s="53" t="s">
        <v>553</v>
      </c>
      <c r="G2" s="53" t="s">
        <v>554</v>
      </c>
      <c r="H2" s="53" t="s">
        <v>555</v>
      </c>
      <c r="I2" s="51" t="s">
        <v>556</v>
      </c>
      <c r="J2" s="51" t="s">
        <v>557</v>
      </c>
    </row>
    <row r="3" spans="1:10" s="76" customFormat="1" ht="12">
      <c r="A3" s="65" t="s">
        <v>92</v>
      </c>
      <c r="B3" s="65" t="s">
        <v>93</v>
      </c>
      <c r="C3" s="65" t="s">
        <v>558</v>
      </c>
      <c r="D3" s="65" t="s">
        <v>95</v>
      </c>
      <c r="E3" s="65" t="s">
        <v>96</v>
      </c>
      <c r="F3" s="65" t="s">
        <v>97</v>
      </c>
      <c r="G3" s="65" t="s">
        <v>250</v>
      </c>
      <c r="H3" s="65" t="s">
        <v>251</v>
      </c>
      <c r="I3" s="65" t="s">
        <v>252</v>
      </c>
      <c r="J3" s="65" t="s">
        <v>312</v>
      </c>
    </row>
    <row r="4" spans="1:10" ht="12.75">
      <c r="A4" s="28">
        <v>1</v>
      </c>
      <c r="B4" s="28" t="s">
        <v>98</v>
      </c>
      <c r="C4" s="28" t="s">
        <v>99</v>
      </c>
      <c r="D4" s="28">
        <v>1</v>
      </c>
      <c r="E4" s="28">
        <v>0</v>
      </c>
      <c r="F4" s="28">
        <v>1</v>
      </c>
      <c r="G4" s="28">
        <v>1</v>
      </c>
      <c r="H4" s="28">
        <v>0</v>
      </c>
      <c r="I4" s="28">
        <v>0</v>
      </c>
      <c r="J4" s="28">
        <v>0</v>
      </c>
    </row>
    <row r="5" spans="1:10" ht="12.75">
      <c r="A5" s="28">
        <v>2</v>
      </c>
      <c r="B5" s="28" t="s">
        <v>100</v>
      </c>
      <c r="C5" s="28" t="s">
        <v>101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</row>
    <row r="6" spans="1:10" ht="12.75">
      <c r="A6" s="28">
        <v>3</v>
      </c>
      <c r="B6" s="28" t="s">
        <v>100</v>
      </c>
      <c r="C6" s="28" t="s">
        <v>102</v>
      </c>
      <c r="D6" s="28">
        <v>1</v>
      </c>
      <c r="E6" s="28">
        <v>0</v>
      </c>
      <c r="F6" s="28">
        <v>1</v>
      </c>
      <c r="G6" s="28">
        <v>1</v>
      </c>
      <c r="H6" s="28">
        <v>1</v>
      </c>
      <c r="I6" s="28">
        <v>1</v>
      </c>
      <c r="J6" s="28">
        <v>0</v>
      </c>
    </row>
    <row r="7" spans="1:10" ht="12.75">
      <c r="A7" s="28">
        <v>4</v>
      </c>
      <c r="B7" s="28" t="s">
        <v>100</v>
      </c>
      <c r="C7" s="28" t="s">
        <v>103</v>
      </c>
      <c r="D7" s="28">
        <v>1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</row>
    <row r="8" spans="1:10" ht="12.75">
      <c r="A8" s="28">
        <v>5</v>
      </c>
      <c r="B8" s="28" t="s">
        <v>104</v>
      </c>
      <c r="C8" s="28" t="s">
        <v>105</v>
      </c>
      <c r="D8" s="28">
        <v>2</v>
      </c>
      <c r="E8" s="28">
        <v>0</v>
      </c>
      <c r="F8" s="28">
        <v>1</v>
      </c>
      <c r="G8" s="28">
        <v>0</v>
      </c>
      <c r="H8" s="28">
        <v>1</v>
      </c>
      <c r="I8" s="28">
        <v>0</v>
      </c>
      <c r="J8" s="28">
        <v>0</v>
      </c>
    </row>
    <row r="9" spans="1:10" ht="12.75">
      <c r="A9" s="28">
        <v>6</v>
      </c>
      <c r="B9" s="28" t="s">
        <v>106</v>
      </c>
      <c r="C9" s="28" t="s">
        <v>107</v>
      </c>
      <c r="D9" s="28">
        <v>2</v>
      </c>
      <c r="E9" s="28">
        <v>0</v>
      </c>
      <c r="F9" s="28">
        <v>2</v>
      </c>
      <c r="G9" s="28">
        <v>0</v>
      </c>
      <c r="H9" s="28">
        <v>0</v>
      </c>
      <c r="I9" s="28">
        <v>0</v>
      </c>
      <c r="J9" s="28">
        <v>0</v>
      </c>
    </row>
    <row r="10" spans="1:10" ht="12.75">
      <c r="A10" s="28">
        <v>7</v>
      </c>
      <c r="B10" s="28" t="s">
        <v>106</v>
      </c>
      <c r="C10" s="28" t="s">
        <v>108</v>
      </c>
      <c r="D10" s="28">
        <v>3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2</v>
      </c>
    </row>
    <row r="11" spans="1:10" ht="12.75">
      <c r="A11" s="28">
        <v>8</v>
      </c>
      <c r="B11" s="28" t="s">
        <v>106</v>
      </c>
      <c r="C11" s="28" t="s">
        <v>109</v>
      </c>
      <c r="D11" s="28">
        <v>1</v>
      </c>
      <c r="E11" s="28">
        <v>0</v>
      </c>
      <c r="F11" s="28">
        <v>0</v>
      </c>
      <c r="G11" s="28">
        <v>1</v>
      </c>
      <c r="H11" s="28">
        <v>0</v>
      </c>
      <c r="I11" s="28">
        <v>1</v>
      </c>
      <c r="J11" s="28">
        <v>0</v>
      </c>
    </row>
    <row r="12" spans="1:10" ht="12.75">
      <c r="A12" s="28">
        <v>9</v>
      </c>
      <c r="B12" s="28" t="s">
        <v>106</v>
      </c>
      <c r="C12" s="28" t="s">
        <v>110</v>
      </c>
      <c r="D12" s="28">
        <v>2</v>
      </c>
      <c r="E12" s="28">
        <v>1</v>
      </c>
      <c r="F12" s="28">
        <v>0</v>
      </c>
      <c r="G12" s="28">
        <v>0</v>
      </c>
      <c r="H12" s="28">
        <v>0</v>
      </c>
      <c r="I12" s="28">
        <v>1</v>
      </c>
      <c r="J12" s="28">
        <v>0</v>
      </c>
    </row>
    <row r="13" spans="1:10" ht="12.75">
      <c r="A13" s="28">
        <v>10</v>
      </c>
      <c r="B13" s="28" t="s">
        <v>106</v>
      </c>
      <c r="C13" s="28" t="s">
        <v>111</v>
      </c>
      <c r="D13" s="28">
        <v>4</v>
      </c>
      <c r="E13" s="28">
        <v>0</v>
      </c>
      <c r="F13" s="28">
        <v>4</v>
      </c>
      <c r="G13" s="28">
        <v>0</v>
      </c>
      <c r="H13" s="28">
        <v>0</v>
      </c>
      <c r="I13" s="28">
        <v>0</v>
      </c>
      <c r="J13" s="28">
        <v>2</v>
      </c>
    </row>
    <row r="14" spans="1:10" ht="12.75">
      <c r="A14" s="28">
        <v>11</v>
      </c>
      <c r="B14" s="28" t="s">
        <v>106</v>
      </c>
      <c r="C14" s="28" t="s">
        <v>112</v>
      </c>
      <c r="D14" s="28">
        <v>1</v>
      </c>
      <c r="E14" s="28">
        <v>0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</row>
    <row r="15" spans="1:10" ht="12.75">
      <c r="A15" s="28">
        <v>12</v>
      </c>
      <c r="B15" s="28" t="s">
        <v>113</v>
      </c>
      <c r="C15" s="28" t="s">
        <v>114</v>
      </c>
      <c r="D15" s="28">
        <v>1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</row>
    <row r="16" spans="1:10" ht="12.75">
      <c r="A16" s="28">
        <v>13</v>
      </c>
      <c r="B16" s="28" t="s">
        <v>115</v>
      </c>
      <c r="C16" s="28" t="s">
        <v>116</v>
      </c>
      <c r="D16" s="28">
        <v>1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</row>
    <row r="17" spans="1:10" ht="12.75">
      <c r="A17" s="28">
        <v>14</v>
      </c>
      <c r="B17" s="28" t="s">
        <v>115</v>
      </c>
      <c r="C17" s="28" t="s">
        <v>117</v>
      </c>
      <c r="D17" s="28">
        <v>1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</row>
    <row r="18" spans="1:10" ht="12.75">
      <c r="A18" s="28">
        <v>15</v>
      </c>
      <c r="B18" s="28" t="s">
        <v>115</v>
      </c>
      <c r="C18" s="28" t="s">
        <v>118</v>
      </c>
      <c r="D18" s="28">
        <v>1</v>
      </c>
      <c r="E18" s="28">
        <v>0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28">
        <v>16</v>
      </c>
      <c r="B19" s="28" t="s">
        <v>119</v>
      </c>
      <c r="C19" s="28" t="s">
        <v>120</v>
      </c>
      <c r="D19" s="28">
        <v>2</v>
      </c>
      <c r="E19" s="28">
        <v>0</v>
      </c>
      <c r="F19" s="28">
        <v>0</v>
      </c>
      <c r="G19" s="28">
        <v>0</v>
      </c>
      <c r="H19" s="28">
        <v>1</v>
      </c>
      <c r="I19" s="28">
        <v>1</v>
      </c>
      <c r="J19" s="28">
        <v>0</v>
      </c>
    </row>
    <row r="20" spans="1:10" ht="12.75">
      <c r="A20" s="28">
        <v>17</v>
      </c>
      <c r="B20" s="28" t="s">
        <v>121</v>
      </c>
      <c r="C20" s="28" t="s">
        <v>122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1:10" ht="12.75">
      <c r="A21" s="28">
        <v>18</v>
      </c>
      <c r="B21" s="28" t="s">
        <v>123</v>
      </c>
      <c r="C21" s="28" t="s">
        <v>124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2.75">
      <c r="A22" s="28">
        <v>19</v>
      </c>
      <c r="B22" s="28" t="s">
        <v>123</v>
      </c>
      <c r="C22" s="28" t="s">
        <v>125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</row>
    <row r="23" spans="1:10" ht="12.75">
      <c r="A23" s="28">
        <v>20</v>
      </c>
      <c r="B23" s="28" t="s">
        <v>123</v>
      </c>
      <c r="C23" s="28" t="s">
        <v>126</v>
      </c>
      <c r="D23" s="28">
        <v>1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</row>
    <row r="24" spans="1:10" ht="12.75">
      <c r="A24" s="28">
        <v>21</v>
      </c>
      <c r="B24" s="28" t="s">
        <v>127</v>
      </c>
      <c r="C24" s="28" t="s">
        <v>128</v>
      </c>
      <c r="D24" s="28">
        <v>1</v>
      </c>
      <c r="E24" s="28">
        <v>1</v>
      </c>
      <c r="F24" s="28">
        <v>1</v>
      </c>
      <c r="G24" s="28">
        <v>0</v>
      </c>
      <c r="H24" s="28">
        <v>1</v>
      </c>
      <c r="I24" s="28">
        <v>0</v>
      </c>
      <c r="J24" s="28">
        <v>0</v>
      </c>
    </row>
    <row r="25" spans="1:10" ht="12.75">
      <c r="A25" s="28">
        <v>22</v>
      </c>
      <c r="B25" s="28" t="s">
        <v>127</v>
      </c>
      <c r="C25" s="28" t="s">
        <v>129</v>
      </c>
      <c r="D25" s="28">
        <v>1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28">
        <v>23</v>
      </c>
      <c r="B26" s="28" t="s">
        <v>127</v>
      </c>
      <c r="C26" s="28" t="s">
        <v>130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10" ht="12.75">
      <c r="A27" s="28">
        <v>24</v>
      </c>
      <c r="B27" s="28" t="s">
        <v>131</v>
      </c>
      <c r="C27" s="28" t="s">
        <v>132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1</v>
      </c>
      <c r="J27" s="28">
        <v>0</v>
      </c>
    </row>
    <row r="28" spans="1:10" ht="12.75">
      <c r="A28" s="28">
        <v>25</v>
      </c>
      <c r="B28" s="28" t="s">
        <v>133</v>
      </c>
      <c r="C28" s="28" t="s">
        <v>134</v>
      </c>
      <c r="D28" s="28">
        <v>3</v>
      </c>
      <c r="E28" s="28">
        <v>0</v>
      </c>
      <c r="F28" s="28">
        <v>0</v>
      </c>
      <c r="G28" s="28">
        <v>1</v>
      </c>
      <c r="H28" s="28">
        <v>0</v>
      </c>
      <c r="I28" s="28">
        <v>0</v>
      </c>
      <c r="J28" s="28">
        <v>2</v>
      </c>
    </row>
    <row r="29" spans="1:10" ht="12.75">
      <c r="A29" s="28">
        <v>26</v>
      </c>
      <c r="B29" s="28" t="s">
        <v>135</v>
      </c>
      <c r="C29" s="28" t="s">
        <v>136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</row>
    <row r="30" spans="1:10" ht="12.75">
      <c r="A30" s="28">
        <v>27</v>
      </c>
      <c r="B30" s="28" t="s">
        <v>135</v>
      </c>
      <c r="C30" s="28" t="s">
        <v>137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</row>
    <row r="31" spans="1:10" ht="12.75">
      <c r="A31" s="28">
        <v>28</v>
      </c>
      <c r="B31" s="28" t="s">
        <v>138</v>
      </c>
      <c r="C31" s="28" t="s">
        <v>139</v>
      </c>
      <c r="D31" s="28">
        <v>2</v>
      </c>
      <c r="E31" s="28">
        <v>0</v>
      </c>
      <c r="F31" s="28">
        <v>0</v>
      </c>
      <c r="G31" s="28">
        <v>1</v>
      </c>
      <c r="H31" s="28">
        <v>1</v>
      </c>
      <c r="I31" s="28">
        <v>0</v>
      </c>
      <c r="J31" s="28">
        <v>0</v>
      </c>
    </row>
    <row r="32" spans="1:10" ht="12.75">
      <c r="A32" s="28">
        <v>29</v>
      </c>
      <c r="B32" s="28" t="s">
        <v>138</v>
      </c>
      <c r="C32" s="28" t="s">
        <v>140</v>
      </c>
      <c r="D32" s="28">
        <v>1</v>
      </c>
      <c r="E32" s="28">
        <v>0</v>
      </c>
      <c r="F32" s="28">
        <v>0</v>
      </c>
      <c r="G32" s="28">
        <v>0</v>
      </c>
      <c r="H32" s="28">
        <v>1</v>
      </c>
      <c r="I32" s="28">
        <v>0</v>
      </c>
      <c r="J32" s="28">
        <v>0</v>
      </c>
    </row>
    <row r="33" spans="1:10" ht="12.75">
      <c r="A33" s="28">
        <v>30</v>
      </c>
      <c r="B33" s="28" t="s">
        <v>138</v>
      </c>
      <c r="C33" s="28" t="s">
        <v>141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0" ht="12.75">
      <c r="A34" s="28">
        <v>31</v>
      </c>
      <c r="B34" s="28" t="s">
        <v>142</v>
      </c>
      <c r="C34" s="28" t="s">
        <v>143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</row>
    <row r="35" spans="1:10" ht="12.75">
      <c r="A35" s="28">
        <v>32</v>
      </c>
      <c r="B35" s="28" t="s">
        <v>142</v>
      </c>
      <c r="C35" s="28" t="s">
        <v>144</v>
      </c>
      <c r="D35" s="28">
        <v>1</v>
      </c>
      <c r="E35" s="28">
        <v>0</v>
      </c>
      <c r="F35" s="28">
        <v>0</v>
      </c>
      <c r="G35" s="28">
        <v>0</v>
      </c>
      <c r="H35" s="28">
        <v>1</v>
      </c>
      <c r="I35" s="28">
        <v>0</v>
      </c>
      <c r="J35" s="28">
        <v>0</v>
      </c>
    </row>
    <row r="36" spans="1:10" ht="12.75">
      <c r="A36" s="28">
        <v>33</v>
      </c>
      <c r="B36" s="28" t="s">
        <v>142</v>
      </c>
      <c r="C36" s="28" t="s">
        <v>145</v>
      </c>
      <c r="D36" s="28">
        <v>1</v>
      </c>
      <c r="E36" s="28">
        <v>0</v>
      </c>
      <c r="F36" s="28">
        <v>1</v>
      </c>
      <c r="G36" s="28">
        <v>0</v>
      </c>
      <c r="H36" s="28">
        <v>0</v>
      </c>
      <c r="I36" s="28">
        <v>0</v>
      </c>
      <c r="J36" s="28">
        <v>0</v>
      </c>
    </row>
    <row r="37" spans="1:10" ht="12.75">
      <c r="A37" s="28">
        <v>34</v>
      </c>
      <c r="B37" s="28" t="s">
        <v>142</v>
      </c>
      <c r="C37" s="28" t="s">
        <v>146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</row>
    <row r="38" spans="1:10" ht="12.75">
      <c r="A38" s="28">
        <v>35</v>
      </c>
      <c r="B38" s="28" t="s">
        <v>142</v>
      </c>
      <c r="C38" s="28" t="s">
        <v>147</v>
      </c>
      <c r="D38" s="28">
        <v>1</v>
      </c>
      <c r="E38" s="28">
        <v>0</v>
      </c>
      <c r="F38" s="28">
        <v>0</v>
      </c>
      <c r="G38" s="28">
        <v>0</v>
      </c>
      <c r="H38" s="28">
        <v>1</v>
      </c>
      <c r="I38" s="28">
        <v>0</v>
      </c>
      <c r="J38" s="28">
        <v>0</v>
      </c>
    </row>
    <row r="39" spans="1:10" ht="12.75">
      <c r="A39" s="28">
        <v>36</v>
      </c>
      <c r="B39" s="28" t="s">
        <v>148</v>
      </c>
      <c r="C39" s="28" t="s">
        <v>149</v>
      </c>
      <c r="D39" s="28">
        <v>1</v>
      </c>
      <c r="E39" s="28">
        <v>0</v>
      </c>
      <c r="F39" s="28">
        <v>0</v>
      </c>
      <c r="G39" s="28">
        <v>0</v>
      </c>
      <c r="H39" s="28">
        <v>1</v>
      </c>
      <c r="I39" s="28">
        <v>1</v>
      </c>
      <c r="J39" s="28">
        <v>0</v>
      </c>
    </row>
    <row r="40" spans="1:10" ht="12.75">
      <c r="A40" s="28">
        <v>37</v>
      </c>
      <c r="B40" s="28" t="s">
        <v>148</v>
      </c>
      <c r="C40" s="28" t="s">
        <v>150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</row>
    <row r="41" spans="1:10" ht="12.75">
      <c r="A41" s="28">
        <v>38</v>
      </c>
      <c r="B41" s="28" t="s">
        <v>148</v>
      </c>
      <c r="C41" s="28" t="s">
        <v>151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1</v>
      </c>
    </row>
    <row r="42" spans="1:10" ht="12.75">
      <c r="A42" s="28">
        <v>39</v>
      </c>
      <c r="B42" s="28" t="s">
        <v>152</v>
      </c>
      <c r="C42" s="28" t="s">
        <v>153</v>
      </c>
      <c r="D42" s="28">
        <v>1</v>
      </c>
      <c r="E42" s="28">
        <v>0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</row>
    <row r="43" spans="1:10" ht="12.75">
      <c r="A43" s="28">
        <v>40</v>
      </c>
      <c r="B43" s="28" t="s">
        <v>152</v>
      </c>
      <c r="C43" s="28" t="s">
        <v>154</v>
      </c>
      <c r="D43" s="28">
        <v>1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</row>
    <row r="44" spans="1:10" ht="12.75">
      <c r="A44" s="28">
        <v>41</v>
      </c>
      <c r="B44" s="28" t="s">
        <v>152</v>
      </c>
      <c r="C44" s="28" t="s">
        <v>155</v>
      </c>
      <c r="D44" s="28">
        <v>1</v>
      </c>
      <c r="E44" s="28">
        <v>0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</row>
    <row r="45" spans="1:10" ht="12.75">
      <c r="A45" s="28">
        <v>42</v>
      </c>
      <c r="B45" s="28" t="s">
        <v>156</v>
      </c>
      <c r="C45" s="28" t="s">
        <v>157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</row>
    <row r="46" spans="1:10" ht="12.75">
      <c r="A46" s="28">
        <v>43</v>
      </c>
      <c r="B46" s="28" t="s">
        <v>156</v>
      </c>
      <c r="C46" s="28" t="s">
        <v>158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</row>
    <row r="47" spans="1:10" ht="12.75">
      <c r="A47" s="28">
        <v>44</v>
      </c>
      <c r="B47" s="28" t="s">
        <v>159</v>
      </c>
      <c r="C47" s="28" t="s">
        <v>160</v>
      </c>
      <c r="D47" s="28">
        <v>1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1</v>
      </c>
    </row>
    <row r="48" spans="1:10" ht="12.75">
      <c r="A48" s="28">
        <v>45</v>
      </c>
      <c r="B48" s="28" t="s">
        <v>159</v>
      </c>
      <c r="C48" s="28" t="s">
        <v>161</v>
      </c>
      <c r="D48" s="28">
        <v>1</v>
      </c>
      <c r="E48" s="28">
        <v>0</v>
      </c>
      <c r="F48" s="28">
        <v>0</v>
      </c>
      <c r="G48" s="28">
        <v>1</v>
      </c>
      <c r="H48" s="28">
        <v>0</v>
      </c>
      <c r="I48" s="28">
        <v>0</v>
      </c>
      <c r="J48" s="28">
        <v>0</v>
      </c>
    </row>
    <row r="49" spans="1:10" ht="12.75">
      <c r="A49" s="28">
        <v>46</v>
      </c>
      <c r="B49" s="28" t="s">
        <v>159</v>
      </c>
      <c r="C49" s="28" t="s">
        <v>162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</row>
    <row r="50" spans="1:10" ht="12.75">
      <c r="A50" s="28">
        <v>47</v>
      </c>
      <c r="B50" s="28" t="s">
        <v>159</v>
      </c>
      <c r="C50" s="28" t="s">
        <v>163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</row>
    <row r="51" spans="1:10" ht="12.75">
      <c r="A51" s="28">
        <v>48</v>
      </c>
      <c r="B51" s="28" t="s">
        <v>159</v>
      </c>
      <c r="C51" s="28" t="s">
        <v>164</v>
      </c>
      <c r="D51" s="28">
        <v>1</v>
      </c>
      <c r="E51" s="28">
        <v>0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</row>
    <row r="52" spans="1:10" ht="12.75">
      <c r="A52" s="28">
        <v>49</v>
      </c>
      <c r="B52" s="28" t="s">
        <v>159</v>
      </c>
      <c r="C52" s="28" t="s">
        <v>165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</row>
    <row r="53" spans="1:10" ht="12.75">
      <c r="A53" s="28">
        <v>50</v>
      </c>
      <c r="B53" s="28" t="s">
        <v>159</v>
      </c>
      <c r="C53" s="28" t="s">
        <v>166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</row>
    <row r="54" spans="1:10" ht="12.75">
      <c r="A54" s="28">
        <v>51</v>
      </c>
      <c r="B54" s="28" t="s">
        <v>167</v>
      </c>
      <c r="C54" s="28" t="s">
        <v>168</v>
      </c>
      <c r="D54" s="28">
        <v>1</v>
      </c>
      <c r="E54" s="28">
        <v>0</v>
      </c>
      <c r="F54" s="28">
        <v>1</v>
      </c>
      <c r="G54" s="28">
        <v>0</v>
      </c>
      <c r="H54" s="28">
        <v>0</v>
      </c>
      <c r="I54" s="28">
        <v>0</v>
      </c>
      <c r="J54" s="28">
        <v>0</v>
      </c>
    </row>
    <row r="55" spans="1:10" ht="12.75">
      <c r="A55" s="28">
        <v>52</v>
      </c>
      <c r="B55" s="28" t="s">
        <v>169</v>
      </c>
      <c r="C55" s="28" t="s">
        <v>170</v>
      </c>
      <c r="D55" s="28">
        <v>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</row>
    <row r="56" spans="1:10" ht="12.75">
      <c r="A56" s="28">
        <v>53</v>
      </c>
      <c r="B56" s="28" t="s">
        <v>169</v>
      </c>
      <c r="C56" s="28" t="s">
        <v>171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</row>
    <row r="57" spans="1:10" ht="12.75">
      <c r="A57" s="28">
        <v>54</v>
      </c>
      <c r="B57" s="28" t="s">
        <v>169</v>
      </c>
      <c r="C57" s="28" t="s">
        <v>172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1:10" ht="12.75">
      <c r="A58" s="28">
        <v>55</v>
      </c>
      <c r="B58" s="28" t="s">
        <v>169</v>
      </c>
      <c r="C58" s="28" t="s">
        <v>173</v>
      </c>
      <c r="D58" s="28">
        <v>0</v>
      </c>
      <c r="E58" s="28">
        <v>0</v>
      </c>
      <c r="F58" s="28">
        <v>0</v>
      </c>
      <c r="G58" s="28">
        <v>0</v>
      </c>
      <c r="H58" s="28">
        <v>4</v>
      </c>
      <c r="I58" s="28">
        <v>0</v>
      </c>
      <c r="J58" s="28">
        <v>0</v>
      </c>
    </row>
    <row r="59" spans="1:10" ht="12.75">
      <c r="A59" s="28">
        <v>56</v>
      </c>
      <c r="B59" s="28" t="s">
        <v>169</v>
      </c>
      <c r="C59" s="28" t="s">
        <v>174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</row>
    <row r="60" spans="1:10" ht="12.75">
      <c r="A60" s="28">
        <v>57</v>
      </c>
      <c r="B60" s="28" t="s">
        <v>169</v>
      </c>
      <c r="C60" s="28" t="s">
        <v>175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</row>
    <row r="61" spans="1:10" ht="12.75">
      <c r="A61" s="28">
        <v>58</v>
      </c>
      <c r="B61" s="28" t="s">
        <v>169</v>
      </c>
      <c r="C61" s="28" t="s">
        <v>176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2</v>
      </c>
      <c r="J61" s="28">
        <v>0</v>
      </c>
    </row>
    <row r="62" spans="1:10" ht="12.75">
      <c r="A62" s="28">
        <v>59</v>
      </c>
      <c r="B62" s="28" t="s">
        <v>169</v>
      </c>
      <c r="C62" s="28" t="s">
        <v>177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</row>
    <row r="63" spans="1:10" ht="12.75">
      <c r="A63" s="28">
        <v>60</v>
      </c>
      <c r="B63" s="28" t="s">
        <v>169</v>
      </c>
      <c r="C63" s="28" t="s">
        <v>178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</row>
    <row r="64" spans="1:10" ht="12.75">
      <c r="A64" s="28">
        <v>61</v>
      </c>
      <c r="B64" s="28" t="s">
        <v>179</v>
      </c>
      <c r="C64" s="28" t="s">
        <v>180</v>
      </c>
      <c r="D64" s="28">
        <v>2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</row>
    <row r="65" spans="1:10" ht="12.75">
      <c r="A65" s="28">
        <v>62</v>
      </c>
      <c r="B65" s="28" t="s">
        <v>181</v>
      </c>
      <c r="C65" s="28" t="s">
        <v>182</v>
      </c>
      <c r="D65" s="28">
        <v>1</v>
      </c>
      <c r="E65" s="28">
        <v>0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</row>
    <row r="66" spans="1:10" ht="12.75">
      <c r="A66" s="28">
        <v>63</v>
      </c>
      <c r="B66" s="28" t="s">
        <v>181</v>
      </c>
      <c r="C66" s="28" t="s">
        <v>57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</row>
    <row r="67" spans="1:10" ht="12.75">
      <c r="A67" s="28">
        <v>64</v>
      </c>
      <c r="B67" s="28" t="s">
        <v>183</v>
      </c>
      <c r="C67" s="28" t="s">
        <v>184</v>
      </c>
      <c r="D67" s="28">
        <v>0</v>
      </c>
      <c r="E67" s="28">
        <v>0</v>
      </c>
      <c r="F67" s="28">
        <v>0</v>
      </c>
      <c r="G67" s="28">
        <v>0</v>
      </c>
      <c r="H67" s="28">
        <v>4</v>
      </c>
      <c r="I67" s="28">
        <v>0</v>
      </c>
      <c r="J67" s="28">
        <v>0</v>
      </c>
    </row>
    <row r="68" spans="1:10" ht="12.75">
      <c r="A68" s="28">
        <v>65</v>
      </c>
      <c r="B68" s="28" t="s">
        <v>185</v>
      </c>
      <c r="C68" s="28" t="s">
        <v>186</v>
      </c>
      <c r="D68" s="28">
        <v>1</v>
      </c>
      <c r="E68" s="28">
        <v>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</row>
    <row r="69" spans="1:10" ht="12.75">
      <c r="A69" s="28">
        <v>66</v>
      </c>
      <c r="B69" s="28" t="s">
        <v>185</v>
      </c>
      <c r="C69" s="28" t="s">
        <v>187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</row>
    <row r="70" spans="1:10" ht="12.75">
      <c r="A70" s="28">
        <v>67</v>
      </c>
      <c r="B70" s="28" t="s">
        <v>185</v>
      </c>
      <c r="C70" s="28" t="s">
        <v>188</v>
      </c>
      <c r="D70" s="28">
        <v>1</v>
      </c>
      <c r="E70" s="28">
        <v>0</v>
      </c>
      <c r="F70" s="28">
        <v>1</v>
      </c>
      <c r="G70" s="28">
        <v>0</v>
      </c>
      <c r="H70" s="28">
        <v>0</v>
      </c>
      <c r="I70" s="28">
        <v>0</v>
      </c>
      <c r="J70" s="28">
        <v>0</v>
      </c>
    </row>
    <row r="71" spans="1:10" ht="12.75">
      <c r="A71" s="28">
        <v>68</v>
      </c>
      <c r="B71" s="28" t="s">
        <v>185</v>
      </c>
      <c r="C71" s="28" t="s">
        <v>189</v>
      </c>
      <c r="D71" s="28">
        <v>1</v>
      </c>
      <c r="E71" s="28">
        <v>0</v>
      </c>
      <c r="F71" s="28">
        <v>0</v>
      </c>
      <c r="G71" s="28">
        <v>0</v>
      </c>
      <c r="H71" s="28">
        <v>1</v>
      </c>
      <c r="I71" s="28">
        <v>0</v>
      </c>
      <c r="J71" s="28">
        <v>1</v>
      </c>
    </row>
    <row r="72" spans="1:10" ht="12.75">
      <c r="A72" s="28">
        <v>69</v>
      </c>
      <c r="B72" s="28" t="s">
        <v>190</v>
      </c>
      <c r="C72" s="28" t="s">
        <v>191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</row>
    <row r="73" spans="1:10" ht="12.75">
      <c r="A73" s="28">
        <v>70</v>
      </c>
      <c r="B73" s="28" t="s">
        <v>190</v>
      </c>
      <c r="C73" s="28" t="s">
        <v>192</v>
      </c>
      <c r="D73" s="28">
        <v>1</v>
      </c>
      <c r="E73" s="28">
        <v>0</v>
      </c>
      <c r="F73" s="28">
        <v>0</v>
      </c>
      <c r="G73" s="28">
        <v>0</v>
      </c>
      <c r="H73" s="28">
        <v>1</v>
      </c>
      <c r="I73" s="28">
        <v>1</v>
      </c>
      <c r="J73" s="28">
        <v>0</v>
      </c>
    </row>
    <row r="74" spans="1:10" ht="12.75">
      <c r="A74" s="28">
        <v>71</v>
      </c>
      <c r="B74" s="28" t="s">
        <v>193</v>
      </c>
      <c r="C74" s="28" t="s">
        <v>194</v>
      </c>
      <c r="D74" s="28">
        <v>2</v>
      </c>
      <c r="E74" s="28">
        <v>3</v>
      </c>
      <c r="F74" s="28">
        <v>1</v>
      </c>
      <c r="G74" s="28">
        <v>0</v>
      </c>
      <c r="H74" s="28">
        <v>0</v>
      </c>
      <c r="I74" s="28">
        <v>0</v>
      </c>
      <c r="J74" s="28">
        <v>2</v>
      </c>
    </row>
    <row r="75" spans="1:10" ht="12.75">
      <c r="A75" s="28">
        <v>72</v>
      </c>
      <c r="B75" s="28" t="s">
        <v>193</v>
      </c>
      <c r="C75" s="28" t="s">
        <v>195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</row>
    <row r="76" spans="1:10" ht="12.75">
      <c r="A76" s="28">
        <v>73</v>
      </c>
      <c r="B76" s="28" t="s">
        <v>196</v>
      </c>
      <c r="C76" s="28" t="s">
        <v>197</v>
      </c>
      <c r="D76" s="28">
        <v>1</v>
      </c>
      <c r="E76" s="28">
        <v>0</v>
      </c>
      <c r="F76" s="28">
        <v>1</v>
      </c>
      <c r="G76" s="28">
        <v>0</v>
      </c>
      <c r="H76" s="28">
        <v>0</v>
      </c>
      <c r="I76" s="28">
        <v>0</v>
      </c>
      <c r="J76" s="28">
        <v>0</v>
      </c>
    </row>
    <row r="77" spans="1:10" ht="12.75">
      <c r="A77" s="28">
        <v>74</v>
      </c>
      <c r="B77" s="28" t="s">
        <v>198</v>
      </c>
      <c r="C77" s="28" t="s">
        <v>199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</row>
    <row r="78" spans="1:10" ht="12.75">
      <c r="A78" s="28">
        <v>75</v>
      </c>
      <c r="B78" s="28" t="s">
        <v>200</v>
      </c>
      <c r="C78" s="28" t="s">
        <v>201</v>
      </c>
      <c r="D78" s="28">
        <v>1</v>
      </c>
      <c r="E78" s="28">
        <v>0</v>
      </c>
      <c r="F78" s="28">
        <v>0</v>
      </c>
      <c r="G78" s="28">
        <v>0</v>
      </c>
      <c r="H78" s="28">
        <v>1</v>
      </c>
      <c r="I78" s="28">
        <v>1</v>
      </c>
      <c r="J78" s="28">
        <v>0</v>
      </c>
    </row>
    <row r="79" spans="1:10" ht="15.75">
      <c r="A79" s="30">
        <v>75</v>
      </c>
      <c r="B79" s="31"/>
      <c r="C79" s="30" t="s">
        <v>202</v>
      </c>
      <c r="D79" s="30">
        <f aca="true" t="shared" si="0" ref="D79:J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58</v>
      </c>
      <c r="E79" s="30">
        <f t="shared" si="0"/>
        <v>9</v>
      </c>
      <c r="F79" s="30">
        <f t="shared" si="0"/>
        <v>26</v>
      </c>
      <c r="G79" s="30">
        <f t="shared" si="0"/>
        <v>6</v>
      </c>
      <c r="H79" s="30">
        <f t="shared" si="0"/>
        <v>22</v>
      </c>
      <c r="I79" s="30">
        <f t="shared" si="0"/>
        <v>10</v>
      </c>
      <c r="J79" s="30">
        <f t="shared" si="0"/>
        <v>15</v>
      </c>
    </row>
    <row r="80" spans="1:10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</row>
    <row r="81" spans="1:10" ht="12.75">
      <c r="A81" s="28">
        <v>1</v>
      </c>
      <c r="B81" s="28" t="s">
        <v>203</v>
      </c>
      <c r="C81" s="28" t="s">
        <v>204</v>
      </c>
      <c r="D81" s="28">
        <v>1</v>
      </c>
      <c r="E81" s="28">
        <v>0</v>
      </c>
      <c r="F81" s="28">
        <v>1</v>
      </c>
      <c r="G81" s="28">
        <v>0</v>
      </c>
      <c r="H81" s="28">
        <v>0</v>
      </c>
      <c r="I81" s="28">
        <v>0</v>
      </c>
      <c r="J81" s="28">
        <v>0</v>
      </c>
    </row>
    <row r="82" spans="1:10" ht="12.75">
      <c r="A82" s="28">
        <v>2</v>
      </c>
      <c r="B82" s="28" t="s">
        <v>100</v>
      </c>
      <c r="C82" s="28" t="s">
        <v>344</v>
      </c>
      <c r="D82" s="28">
        <v>1</v>
      </c>
      <c r="E82" s="28">
        <v>0</v>
      </c>
      <c r="F82" s="28">
        <v>1</v>
      </c>
      <c r="G82" s="28">
        <v>0</v>
      </c>
      <c r="H82" s="28">
        <v>0</v>
      </c>
      <c r="I82" s="28">
        <v>0</v>
      </c>
      <c r="J82" s="28">
        <v>1</v>
      </c>
    </row>
    <row r="83" spans="1:10" ht="12.75">
      <c r="A83" s="28">
        <v>3</v>
      </c>
      <c r="B83" s="28" t="s">
        <v>104</v>
      </c>
      <c r="C83" s="28" t="s">
        <v>206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</row>
    <row r="84" spans="1:10" ht="12.75">
      <c r="A84" s="28">
        <v>4</v>
      </c>
      <c r="B84" s="28" t="s">
        <v>106</v>
      </c>
      <c r="C84" s="28" t="s">
        <v>207</v>
      </c>
      <c r="D84" s="28">
        <v>3</v>
      </c>
      <c r="E84" s="28">
        <v>0</v>
      </c>
      <c r="F84" s="28">
        <v>0</v>
      </c>
      <c r="G84" s="28">
        <v>2</v>
      </c>
      <c r="H84" s="28">
        <v>1</v>
      </c>
      <c r="I84" s="28">
        <v>0</v>
      </c>
      <c r="J84" s="28">
        <v>1</v>
      </c>
    </row>
    <row r="85" spans="1:10" ht="12.75">
      <c r="A85" s="28">
        <v>5</v>
      </c>
      <c r="B85" s="28" t="s">
        <v>106</v>
      </c>
      <c r="C85" s="28" t="s">
        <v>208</v>
      </c>
      <c r="D85" s="28">
        <v>2</v>
      </c>
      <c r="E85" s="28">
        <v>0</v>
      </c>
      <c r="F85" s="28">
        <v>1</v>
      </c>
      <c r="G85" s="28">
        <v>0</v>
      </c>
      <c r="H85" s="28">
        <v>1</v>
      </c>
      <c r="I85" s="28">
        <v>0</v>
      </c>
      <c r="J85" s="28">
        <v>1</v>
      </c>
    </row>
    <row r="86" spans="1:10" ht="12.75">
      <c r="A86" s="28">
        <v>6</v>
      </c>
      <c r="B86" s="28" t="s">
        <v>106</v>
      </c>
      <c r="C86" s="28" t="s">
        <v>209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</row>
    <row r="87" spans="1:10" ht="12.75">
      <c r="A87" s="28">
        <v>7</v>
      </c>
      <c r="B87" s="28" t="s">
        <v>106</v>
      </c>
      <c r="C87" s="28" t="s">
        <v>210</v>
      </c>
      <c r="D87" s="28">
        <v>1</v>
      </c>
      <c r="E87" s="28">
        <v>0</v>
      </c>
      <c r="F87" s="28">
        <v>1</v>
      </c>
      <c r="G87" s="28">
        <v>0</v>
      </c>
      <c r="H87" s="28">
        <v>0</v>
      </c>
      <c r="I87" s="28">
        <v>0</v>
      </c>
      <c r="J87" s="28">
        <v>0</v>
      </c>
    </row>
    <row r="88" spans="1:10" ht="12.75">
      <c r="A88" s="28">
        <v>8</v>
      </c>
      <c r="B88" s="28" t="s">
        <v>115</v>
      </c>
      <c r="C88" s="28" t="s">
        <v>211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</row>
    <row r="89" spans="1:10" ht="12.75">
      <c r="A89" s="28">
        <v>9</v>
      </c>
      <c r="B89" s="28" t="s">
        <v>123</v>
      </c>
      <c r="C89" s="28" t="s">
        <v>212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</row>
    <row r="90" spans="1:10" ht="12.75">
      <c r="A90" s="28">
        <v>10</v>
      </c>
      <c r="B90" s="28" t="s">
        <v>127</v>
      </c>
      <c r="C90" s="28" t="s">
        <v>213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</row>
    <row r="91" spans="1:10" ht="12.75">
      <c r="A91" s="28">
        <v>11</v>
      </c>
      <c r="B91" s="28" t="s">
        <v>127</v>
      </c>
      <c r="C91" s="28" t="s">
        <v>214</v>
      </c>
      <c r="D91" s="28">
        <v>1</v>
      </c>
      <c r="E91" s="28">
        <v>0</v>
      </c>
      <c r="F91" s="28">
        <v>0</v>
      </c>
      <c r="G91" s="28">
        <v>1</v>
      </c>
      <c r="H91" s="28">
        <v>0</v>
      </c>
      <c r="I91" s="28">
        <v>0</v>
      </c>
      <c r="J91" s="28">
        <v>0</v>
      </c>
    </row>
    <row r="92" spans="1:10" ht="12.75">
      <c r="A92" s="28">
        <v>12</v>
      </c>
      <c r="B92" s="28" t="s">
        <v>131</v>
      </c>
      <c r="C92" s="28" t="s">
        <v>215</v>
      </c>
      <c r="D92" s="28">
        <v>5</v>
      </c>
      <c r="E92" s="28">
        <v>0</v>
      </c>
      <c r="F92" s="28">
        <v>5</v>
      </c>
      <c r="G92" s="28">
        <v>0</v>
      </c>
      <c r="H92" s="28">
        <v>0</v>
      </c>
      <c r="I92" s="28">
        <v>0</v>
      </c>
      <c r="J92" s="28">
        <v>0</v>
      </c>
    </row>
    <row r="93" spans="1:10" ht="12.75">
      <c r="A93" s="28">
        <v>13</v>
      </c>
      <c r="B93" s="28" t="s">
        <v>131</v>
      </c>
      <c r="C93" s="28" t="s">
        <v>216</v>
      </c>
      <c r="D93" s="28">
        <v>1</v>
      </c>
      <c r="E93" s="28">
        <v>0</v>
      </c>
      <c r="F93" s="28">
        <v>1</v>
      </c>
      <c r="G93" s="28">
        <v>0</v>
      </c>
      <c r="H93" s="28">
        <v>0</v>
      </c>
      <c r="I93" s="28">
        <v>0</v>
      </c>
      <c r="J93" s="28">
        <v>0</v>
      </c>
    </row>
    <row r="94" spans="1:10" ht="12.75">
      <c r="A94" s="28">
        <v>14</v>
      </c>
      <c r="B94" s="28" t="s">
        <v>131</v>
      </c>
      <c r="C94" s="28" t="s">
        <v>217</v>
      </c>
      <c r="D94" s="28">
        <v>1</v>
      </c>
      <c r="E94" s="28">
        <v>1</v>
      </c>
      <c r="F94" s="28">
        <v>0</v>
      </c>
      <c r="G94" s="28">
        <v>1</v>
      </c>
      <c r="H94" s="28">
        <v>0</v>
      </c>
      <c r="I94" s="28">
        <v>0</v>
      </c>
      <c r="J94" s="28">
        <v>0</v>
      </c>
    </row>
    <row r="95" spans="1:10" ht="12.75">
      <c r="A95" s="28">
        <v>15</v>
      </c>
      <c r="B95" s="28" t="s">
        <v>133</v>
      </c>
      <c r="C95" s="28" t="s">
        <v>218</v>
      </c>
      <c r="D95" s="28">
        <v>2</v>
      </c>
      <c r="E95" s="28">
        <v>0</v>
      </c>
      <c r="F95" s="28">
        <v>0</v>
      </c>
      <c r="G95" s="28">
        <v>1</v>
      </c>
      <c r="H95" s="28">
        <v>1</v>
      </c>
      <c r="I95" s="28">
        <v>0</v>
      </c>
      <c r="J95" s="28">
        <v>1</v>
      </c>
    </row>
    <row r="96" spans="1:10" ht="12.75">
      <c r="A96" s="28">
        <v>16</v>
      </c>
      <c r="B96" s="28" t="s">
        <v>135</v>
      </c>
      <c r="C96" s="28" t="s">
        <v>219</v>
      </c>
      <c r="D96" s="28">
        <v>5</v>
      </c>
      <c r="E96" s="28">
        <v>0</v>
      </c>
      <c r="F96" s="28">
        <v>0</v>
      </c>
      <c r="G96" s="28">
        <v>1</v>
      </c>
      <c r="H96" s="28">
        <v>4</v>
      </c>
      <c r="I96" s="28">
        <v>0</v>
      </c>
      <c r="J96" s="28">
        <v>4</v>
      </c>
    </row>
    <row r="97" spans="1:10" ht="12.75">
      <c r="A97" s="28">
        <v>17</v>
      </c>
      <c r="B97" s="28" t="s">
        <v>142</v>
      </c>
      <c r="C97" s="28" t="s">
        <v>220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</row>
    <row r="98" spans="1:10" ht="12.75">
      <c r="A98" s="28">
        <v>18</v>
      </c>
      <c r="B98" s="28" t="s">
        <v>148</v>
      </c>
      <c r="C98" s="28" t="s">
        <v>221</v>
      </c>
      <c r="D98" s="28">
        <v>2</v>
      </c>
      <c r="E98" s="28">
        <v>0</v>
      </c>
      <c r="F98" s="28">
        <v>1</v>
      </c>
      <c r="G98" s="28">
        <v>0</v>
      </c>
      <c r="H98" s="28">
        <v>0</v>
      </c>
      <c r="I98" s="28">
        <v>0</v>
      </c>
      <c r="J98" s="28">
        <v>1</v>
      </c>
    </row>
    <row r="99" spans="1:10" ht="12.75">
      <c r="A99" s="28">
        <v>19</v>
      </c>
      <c r="B99" s="28" t="s">
        <v>152</v>
      </c>
      <c r="C99" s="28" t="s">
        <v>222</v>
      </c>
      <c r="D99" s="28">
        <v>2</v>
      </c>
      <c r="E99" s="28">
        <v>0</v>
      </c>
      <c r="F99" s="28">
        <v>0</v>
      </c>
      <c r="G99" s="28">
        <v>0</v>
      </c>
      <c r="H99" s="28">
        <v>2</v>
      </c>
      <c r="I99" s="28">
        <v>0</v>
      </c>
      <c r="J99" s="28">
        <v>0</v>
      </c>
    </row>
    <row r="100" spans="1:10" ht="12.75">
      <c r="A100" s="28">
        <v>20</v>
      </c>
      <c r="B100" s="28" t="s">
        <v>156</v>
      </c>
      <c r="C100" s="28" t="s">
        <v>223</v>
      </c>
      <c r="D100" s="28">
        <v>1</v>
      </c>
      <c r="E100" s="28">
        <v>0</v>
      </c>
      <c r="F100" s="28">
        <v>1</v>
      </c>
      <c r="G100" s="28">
        <v>0</v>
      </c>
      <c r="H100" s="28">
        <v>0</v>
      </c>
      <c r="I100" s="28">
        <v>0</v>
      </c>
      <c r="J100" s="28">
        <v>0</v>
      </c>
    </row>
    <row r="101" spans="1:10" ht="12.75">
      <c r="A101" s="28">
        <v>21</v>
      </c>
      <c r="B101" s="28" t="s">
        <v>156</v>
      </c>
      <c r="C101" s="28" t="s">
        <v>224</v>
      </c>
      <c r="D101" s="28">
        <v>3</v>
      </c>
      <c r="E101" s="28">
        <v>0</v>
      </c>
      <c r="F101" s="28">
        <v>2</v>
      </c>
      <c r="G101" s="28">
        <v>0</v>
      </c>
      <c r="H101" s="28">
        <v>1</v>
      </c>
      <c r="I101" s="28">
        <v>0</v>
      </c>
      <c r="J101" s="28">
        <v>0</v>
      </c>
    </row>
    <row r="102" spans="1:10" ht="12.75">
      <c r="A102" s="28">
        <v>22</v>
      </c>
      <c r="B102" s="28" t="s">
        <v>167</v>
      </c>
      <c r="C102" s="28" t="s">
        <v>225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</row>
    <row r="103" spans="1:10" ht="12.75">
      <c r="A103" s="28">
        <v>23</v>
      </c>
      <c r="B103" s="28" t="s">
        <v>169</v>
      </c>
      <c r="C103" s="28" t="s">
        <v>226</v>
      </c>
      <c r="D103" s="28">
        <v>1</v>
      </c>
      <c r="E103" s="28">
        <v>1</v>
      </c>
      <c r="F103" s="28">
        <v>0</v>
      </c>
      <c r="G103" s="28">
        <v>0</v>
      </c>
      <c r="H103" s="28">
        <v>0</v>
      </c>
      <c r="I103" s="28">
        <v>0</v>
      </c>
      <c r="J103" s="28">
        <v>1</v>
      </c>
    </row>
    <row r="104" spans="1:10" ht="12.75">
      <c r="A104" s="28">
        <v>24</v>
      </c>
      <c r="B104" s="28" t="s">
        <v>179</v>
      </c>
      <c r="C104" s="28" t="s">
        <v>227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</row>
    <row r="105" spans="1:10" ht="12.75">
      <c r="A105" s="28">
        <v>25</v>
      </c>
      <c r="B105" s="28" t="s">
        <v>185</v>
      </c>
      <c r="C105" s="28" t="s">
        <v>228</v>
      </c>
      <c r="D105" s="28">
        <v>5</v>
      </c>
      <c r="E105" s="28">
        <v>1</v>
      </c>
      <c r="F105" s="28">
        <v>1</v>
      </c>
      <c r="G105" s="28">
        <v>0</v>
      </c>
      <c r="H105" s="28">
        <v>3</v>
      </c>
      <c r="I105" s="28">
        <v>1</v>
      </c>
      <c r="J105" s="28">
        <v>1</v>
      </c>
    </row>
    <row r="106" spans="1:10" ht="12.75">
      <c r="A106" s="28">
        <v>26</v>
      </c>
      <c r="B106" s="28" t="s">
        <v>185</v>
      </c>
      <c r="C106" s="28" t="s">
        <v>229</v>
      </c>
      <c r="D106" s="28">
        <v>3</v>
      </c>
      <c r="E106" s="28">
        <v>1</v>
      </c>
      <c r="F106" s="28">
        <v>1</v>
      </c>
      <c r="G106" s="28">
        <v>0</v>
      </c>
      <c r="H106" s="28">
        <v>1</v>
      </c>
      <c r="I106" s="28">
        <v>0</v>
      </c>
      <c r="J106" s="28">
        <v>2</v>
      </c>
    </row>
    <row r="107" spans="1:10" ht="12.75">
      <c r="A107" s="28">
        <v>27</v>
      </c>
      <c r="B107" s="28" t="s">
        <v>193</v>
      </c>
      <c r="C107" s="28" t="s">
        <v>230</v>
      </c>
      <c r="D107" s="28">
        <v>2</v>
      </c>
      <c r="E107" s="28">
        <v>0</v>
      </c>
      <c r="F107" s="28">
        <v>2</v>
      </c>
      <c r="G107" s="28">
        <v>0</v>
      </c>
      <c r="H107" s="28">
        <v>0</v>
      </c>
      <c r="I107" s="28">
        <v>0</v>
      </c>
      <c r="J107" s="28">
        <v>0</v>
      </c>
    </row>
    <row r="108" spans="1:10" ht="12.75">
      <c r="A108" s="28">
        <v>28</v>
      </c>
      <c r="B108" s="28" t="s">
        <v>196</v>
      </c>
      <c r="C108" s="28" t="s">
        <v>231</v>
      </c>
      <c r="D108" s="28">
        <v>4</v>
      </c>
      <c r="E108" s="28">
        <v>0</v>
      </c>
      <c r="F108" s="28">
        <v>2</v>
      </c>
      <c r="G108" s="28">
        <v>1</v>
      </c>
      <c r="H108" s="28">
        <v>1</v>
      </c>
      <c r="I108" s="28">
        <v>1</v>
      </c>
      <c r="J108" s="28">
        <v>0</v>
      </c>
    </row>
    <row r="109" spans="1:10" ht="12.75">
      <c r="A109" s="28">
        <v>29</v>
      </c>
      <c r="B109" s="28" t="s">
        <v>198</v>
      </c>
      <c r="C109" s="28" t="s">
        <v>232</v>
      </c>
      <c r="D109" s="28">
        <v>2</v>
      </c>
      <c r="E109" s="28">
        <v>0</v>
      </c>
      <c r="F109" s="28">
        <v>1</v>
      </c>
      <c r="G109" s="28">
        <v>1</v>
      </c>
      <c r="H109" s="28">
        <v>0</v>
      </c>
      <c r="I109" s="28">
        <v>0</v>
      </c>
      <c r="J109" s="28">
        <v>0</v>
      </c>
    </row>
    <row r="110" spans="1:10" ht="12.75">
      <c r="A110" s="28">
        <v>30</v>
      </c>
      <c r="B110" s="28" t="s">
        <v>200</v>
      </c>
      <c r="C110" s="28" t="s">
        <v>233</v>
      </c>
      <c r="D110" s="28">
        <v>3</v>
      </c>
      <c r="E110" s="28">
        <v>1</v>
      </c>
      <c r="F110" s="28">
        <v>1</v>
      </c>
      <c r="G110" s="28">
        <v>0</v>
      </c>
      <c r="H110" s="28">
        <v>1</v>
      </c>
      <c r="I110" s="28">
        <v>0</v>
      </c>
      <c r="J110" s="28">
        <v>1</v>
      </c>
    </row>
    <row r="111" spans="1:10" ht="12.75">
      <c r="A111" s="28">
        <v>31</v>
      </c>
      <c r="B111" s="28" t="s">
        <v>234</v>
      </c>
      <c r="C111" s="28" t="s">
        <v>235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</row>
    <row r="112" spans="1:10" ht="15.75">
      <c r="A112" s="30">
        <v>31</v>
      </c>
      <c r="B112" s="31"/>
      <c r="C112" s="30" t="s">
        <v>236</v>
      </c>
      <c r="D112" s="30">
        <f aca="true" t="shared" si="1" ref="D112:J112">(D81+D82+D83+D84+D85+D86+D87+D88+D89+D90+D91+D92+D93+D94+D95+D96+D97+D98+D99+D100+D101+D102+D103+D104+D105+D106+D107+D108+D109+D110+D111)</f>
        <v>51</v>
      </c>
      <c r="E112" s="30">
        <f t="shared" si="1"/>
        <v>5</v>
      </c>
      <c r="F112" s="30">
        <f t="shared" si="1"/>
        <v>22</v>
      </c>
      <c r="G112" s="30">
        <f t="shared" si="1"/>
        <v>8</v>
      </c>
      <c r="H112" s="30">
        <f t="shared" si="1"/>
        <v>16</v>
      </c>
      <c r="I112" s="30">
        <f t="shared" si="1"/>
        <v>2</v>
      </c>
      <c r="J112" s="30">
        <f t="shared" si="1"/>
        <v>14</v>
      </c>
    </row>
    <row r="113" spans="1:10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</row>
    <row r="114" spans="1:10" ht="18">
      <c r="A114" s="33">
        <v>106</v>
      </c>
      <c r="B114" s="31"/>
      <c r="C114" s="33" t="s">
        <v>237</v>
      </c>
      <c r="D114" s="33">
        <f aca="true" t="shared" si="2" ref="D114:J114">(D79+D112)</f>
        <v>109</v>
      </c>
      <c r="E114" s="33">
        <f t="shared" si="2"/>
        <v>14</v>
      </c>
      <c r="F114" s="33">
        <f t="shared" si="2"/>
        <v>48</v>
      </c>
      <c r="G114" s="33">
        <f t="shared" si="2"/>
        <v>14</v>
      </c>
      <c r="H114" s="33">
        <f t="shared" si="2"/>
        <v>38</v>
      </c>
      <c r="I114" s="33">
        <f t="shared" si="2"/>
        <v>12</v>
      </c>
      <c r="J114" s="33">
        <f t="shared" si="2"/>
        <v>29</v>
      </c>
    </row>
  </sheetData>
  <sheetProtection password="CE88" sheet="1" objects="1" scenarios="1"/>
  <mergeCells count="5">
    <mergeCell ref="A113:J113"/>
    <mergeCell ref="A1:A2"/>
    <mergeCell ref="B1:B2"/>
    <mergeCell ref="C1:C2"/>
    <mergeCell ref="A80:J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11.1. a Sociālo darbinieku izglītība</oddHeader>
    <oddFooter>&amp;L&amp;"Arial,Italic"&amp;8SPP SIA daļa
&amp;D
&amp;R&amp;P+71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114"/>
  <sheetViews>
    <sheetView workbookViewId="0" topLeftCell="C1">
      <pane xSplit="1" ySplit="3" topLeftCell="E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P13" sqref="P13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  <col min="4" max="4" width="15.7109375" style="0" customWidth="1"/>
    <col min="5" max="5" width="21.00390625" style="0" customWidth="1"/>
    <col min="6" max="6" width="7.8515625" style="0" customWidth="1"/>
    <col min="7" max="7" width="7.57421875" style="0" customWidth="1"/>
    <col min="8" max="8" width="7.7109375" style="0" customWidth="1"/>
    <col min="9" max="9" width="9.421875" style="0" customWidth="1"/>
    <col min="10" max="10" width="14.8515625" style="0" customWidth="1"/>
    <col min="11" max="11" width="10.7109375" style="0" customWidth="1"/>
    <col min="13" max="13" width="21.28125" style="0" customWidth="1"/>
    <col min="14" max="14" width="5.57421875" style="0" customWidth="1"/>
    <col min="15" max="15" width="4.421875" style="0" customWidth="1"/>
    <col min="16" max="16" width="7.28125" style="0" customWidth="1"/>
  </cols>
  <sheetData>
    <row r="1" spans="1:13" s="22" customFormat="1" ht="22.5">
      <c r="A1" s="187" t="s">
        <v>84</v>
      </c>
      <c r="B1" s="187" t="s">
        <v>85</v>
      </c>
      <c r="C1" s="187" t="s">
        <v>86</v>
      </c>
      <c r="D1" s="36" t="s">
        <v>559</v>
      </c>
      <c r="E1" s="36" t="s">
        <v>560</v>
      </c>
      <c r="F1" s="36" t="s">
        <v>561</v>
      </c>
      <c r="G1" s="36" t="s">
        <v>562</v>
      </c>
      <c r="H1" s="36" t="s">
        <v>563</v>
      </c>
      <c r="I1" s="36" t="s">
        <v>564</v>
      </c>
      <c r="J1" s="36" t="s">
        <v>565</v>
      </c>
      <c r="K1" s="36" t="s">
        <v>566</v>
      </c>
      <c r="L1" s="36" t="s">
        <v>567</v>
      </c>
      <c r="M1" s="36" t="s">
        <v>568</v>
      </c>
    </row>
    <row r="2" spans="1:22" ht="69" customHeight="1">
      <c r="A2" s="188"/>
      <c r="B2" s="188"/>
      <c r="C2" s="188"/>
      <c r="D2" s="143" t="s">
        <v>571</v>
      </c>
      <c r="E2" s="51" t="s">
        <v>569</v>
      </c>
      <c r="F2" s="144" t="s">
        <v>572</v>
      </c>
      <c r="G2" s="145" t="s">
        <v>573</v>
      </c>
      <c r="H2" s="145" t="s">
        <v>574</v>
      </c>
      <c r="I2" s="145" t="s">
        <v>575</v>
      </c>
      <c r="J2" s="143" t="s">
        <v>576</v>
      </c>
      <c r="K2" s="146" t="s">
        <v>577</v>
      </c>
      <c r="L2" s="145" t="s">
        <v>570</v>
      </c>
      <c r="M2" s="145" t="s">
        <v>578</v>
      </c>
      <c r="N2" s="103"/>
      <c r="O2" s="103"/>
      <c r="P2" s="103"/>
      <c r="Q2" s="103"/>
      <c r="R2" s="103"/>
      <c r="S2" s="103"/>
      <c r="T2" s="103"/>
      <c r="U2" s="103"/>
      <c r="V2" s="103"/>
    </row>
    <row r="3" spans="1:13" s="76" customFormat="1" ht="12">
      <c r="A3" s="65" t="s">
        <v>92</v>
      </c>
      <c r="B3" s="65" t="s">
        <v>93</v>
      </c>
      <c r="C3" s="65" t="s">
        <v>94</v>
      </c>
      <c r="D3" s="65" t="s">
        <v>95</v>
      </c>
      <c r="E3" s="65" t="s">
        <v>96</v>
      </c>
      <c r="F3" s="65" t="s">
        <v>97</v>
      </c>
      <c r="G3" s="65" t="s">
        <v>250</v>
      </c>
      <c r="H3" s="65" t="s">
        <v>251</v>
      </c>
      <c r="I3" s="65" t="s">
        <v>252</v>
      </c>
      <c r="J3" s="65" t="s">
        <v>312</v>
      </c>
      <c r="K3" s="65" t="s">
        <v>313</v>
      </c>
      <c r="L3" s="65" t="s">
        <v>314</v>
      </c>
      <c r="M3" s="65" t="s">
        <v>315</v>
      </c>
    </row>
    <row r="4" spans="1:13" ht="12.75">
      <c r="A4" s="28">
        <v>1</v>
      </c>
      <c r="B4" s="28" t="s">
        <v>98</v>
      </c>
      <c r="C4" s="28" t="s">
        <v>99</v>
      </c>
      <c r="D4" s="28">
        <v>125</v>
      </c>
      <c r="E4" s="28">
        <v>125</v>
      </c>
      <c r="F4" s="28">
        <v>13</v>
      </c>
      <c r="G4" s="28">
        <v>112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</row>
    <row r="5" spans="1:13" ht="12.75">
      <c r="A5" s="28">
        <v>2</v>
      </c>
      <c r="B5" s="28" t="s">
        <v>100</v>
      </c>
      <c r="C5" s="28" t="s">
        <v>101</v>
      </c>
      <c r="D5" s="28">
        <v>55</v>
      </c>
      <c r="E5" s="28">
        <v>55</v>
      </c>
      <c r="F5" s="28">
        <v>0</v>
      </c>
      <c r="G5" s="28">
        <v>15</v>
      </c>
      <c r="H5" s="28">
        <v>0</v>
      </c>
      <c r="I5" s="28">
        <v>40</v>
      </c>
      <c r="J5" s="28">
        <v>0</v>
      </c>
      <c r="K5" s="28">
        <v>0</v>
      </c>
      <c r="L5" s="28">
        <v>0</v>
      </c>
      <c r="M5" s="28">
        <v>0</v>
      </c>
    </row>
    <row r="6" spans="1:13" ht="12.75">
      <c r="A6" s="28">
        <v>3</v>
      </c>
      <c r="B6" s="28" t="s">
        <v>100</v>
      </c>
      <c r="C6" s="28" t="s">
        <v>102</v>
      </c>
      <c r="D6" s="28">
        <v>58</v>
      </c>
      <c r="E6" s="28">
        <v>56</v>
      </c>
      <c r="F6" s="28">
        <v>24</v>
      </c>
      <c r="G6" s="28">
        <v>12</v>
      </c>
      <c r="H6" s="28">
        <v>0</v>
      </c>
      <c r="I6" s="28">
        <v>20</v>
      </c>
      <c r="J6" s="28">
        <v>2</v>
      </c>
      <c r="K6" s="28">
        <v>1</v>
      </c>
      <c r="L6" s="28">
        <v>1</v>
      </c>
      <c r="M6" s="28">
        <v>0</v>
      </c>
    </row>
    <row r="7" spans="1:13" ht="12.75">
      <c r="A7" s="28">
        <v>4</v>
      </c>
      <c r="B7" s="28" t="s">
        <v>100</v>
      </c>
      <c r="C7" s="28" t="s">
        <v>103</v>
      </c>
      <c r="D7" s="28">
        <v>246</v>
      </c>
      <c r="E7" s="28">
        <v>96</v>
      </c>
      <c r="F7" s="28">
        <v>8</v>
      </c>
      <c r="G7" s="28">
        <v>16</v>
      </c>
      <c r="H7" s="28">
        <v>0</v>
      </c>
      <c r="I7" s="28">
        <v>72</v>
      </c>
      <c r="J7" s="28">
        <v>150</v>
      </c>
      <c r="K7" s="28">
        <v>0</v>
      </c>
      <c r="L7" s="28">
        <v>150</v>
      </c>
      <c r="M7" s="28">
        <v>0</v>
      </c>
    </row>
    <row r="8" spans="1:13" ht="12.75">
      <c r="A8" s="28">
        <v>5</v>
      </c>
      <c r="B8" s="28" t="s">
        <v>104</v>
      </c>
      <c r="C8" s="28" t="s">
        <v>105</v>
      </c>
      <c r="D8" s="28">
        <v>92</v>
      </c>
      <c r="E8" s="28">
        <v>72</v>
      </c>
      <c r="F8" s="28">
        <v>24</v>
      </c>
      <c r="G8" s="28">
        <v>0</v>
      </c>
      <c r="H8" s="28">
        <v>24</v>
      </c>
      <c r="I8" s="28">
        <v>24</v>
      </c>
      <c r="J8" s="28">
        <v>20</v>
      </c>
      <c r="K8" s="28">
        <v>0</v>
      </c>
      <c r="L8" s="28">
        <v>20</v>
      </c>
      <c r="M8" s="28">
        <v>0</v>
      </c>
    </row>
    <row r="9" spans="1:13" ht="12.75">
      <c r="A9" s="28">
        <v>6</v>
      </c>
      <c r="B9" s="28" t="s">
        <v>106</v>
      </c>
      <c r="C9" s="28" t="s">
        <v>107</v>
      </c>
      <c r="D9" s="28">
        <v>162</v>
      </c>
      <c r="E9" s="28">
        <v>162</v>
      </c>
      <c r="F9" s="28">
        <v>42</v>
      </c>
      <c r="G9" s="28">
        <v>8</v>
      </c>
      <c r="H9" s="28">
        <v>0</v>
      </c>
      <c r="I9" s="28">
        <v>112</v>
      </c>
      <c r="J9" s="28">
        <v>0</v>
      </c>
      <c r="K9" s="28">
        <v>0</v>
      </c>
      <c r="L9" s="28">
        <v>0</v>
      </c>
      <c r="M9" s="28">
        <v>0</v>
      </c>
    </row>
    <row r="10" spans="1:13" ht="12.75">
      <c r="A10" s="28">
        <v>7</v>
      </c>
      <c r="B10" s="28" t="s">
        <v>106</v>
      </c>
      <c r="C10" s="28" t="s">
        <v>108</v>
      </c>
      <c r="D10" s="28">
        <v>272</v>
      </c>
      <c r="E10" s="28">
        <v>272</v>
      </c>
      <c r="F10" s="28">
        <v>8</v>
      </c>
      <c r="G10" s="28">
        <v>24</v>
      </c>
      <c r="H10" s="28">
        <v>0</v>
      </c>
      <c r="I10" s="28">
        <v>240</v>
      </c>
      <c r="J10" s="28">
        <v>0</v>
      </c>
      <c r="K10" s="28">
        <v>0</v>
      </c>
      <c r="L10" s="28">
        <v>0</v>
      </c>
      <c r="M10" s="28">
        <v>0</v>
      </c>
    </row>
    <row r="11" spans="1:13" ht="12.75">
      <c r="A11" s="28">
        <v>8</v>
      </c>
      <c r="B11" s="28" t="s">
        <v>106</v>
      </c>
      <c r="C11" s="28" t="s">
        <v>109</v>
      </c>
      <c r="D11" s="28">
        <v>184</v>
      </c>
      <c r="E11" s="28">
        <v>144</v>
      </c>
      <c r="F11" s="28">
        <v>0</v>
      </c>
      <c r="G11" s="28">
        <v>40</v>
      </c>
      <c r="H11" s="28">
        <v>0</v>
      </c>
      <c r="I11" s="28">
        <v>104</v>
      </c>
      <c r="J11" s="28">
        <v>40</v>
      </c>
      <c r="K11" s="28">
        <v>24</v>
      </c>
      <c r="L11" s="28">
        <v>0</v>
      </c>
      <c r="M11" s="28">
        <v>16</v>
      </c>
    </row>
    <row r="12" spans="1:13" ht="12.75">
      <c r="A12" s="28">
        <v>9</v>
      </c>
      <c r="B12" s="28" t="s">
        <v>106</v>
      </c>
      <c r="C12" s="28" t="s">
        <v>110</v>
      </c>
      <c r="D12" s="28">
        <v>514</v>
      </c>
      <c r="E12" s="28">
        <v>514</v>
      </c>
      <c r="F12" s="28">
        <v>40</v>
      </c>
      <c r="G12" s="28">
        <v>72</v>
      </c>
      <c r="H12" s="28">
        <v>0</v>
      </c>
      <c r="I12" s="28">
        <v>402</v>
      </c>
      <c r="J12" s="28">
        <v>0</v>
      </c>
      <c r="K12" s="28">
        <v>0</v>
      </c>
      <c r="L12" s="28">
        <v>0</v>
      </c>
      <c r="M12" s="28">
        <v>0</v>
      </c>
    </row>
    <row r="13" spans="1:13" ht="12.75">
      <c r="A13" s="28">
        <v>10</v>
      </c>
      <c r="B13" s="28" t="s">
        <v>106</v>
      </c>
      <c r="C13" s="28" t="s">
        <v>111</v>
      </c>
      <c r="D13" s="28">
        <v>282</v>
      </c>
      <c r="E13" s="28">
        <v>281</v>
      </c>
      <c r="F13" s="28">
        <v>32</v>
      </c>
      <c r="G13" s="28">
        <v>8</v>
      </c>
      <c r="H13" s="28">
        <v>1</v>
      </c>
      <c r="I13" s="28">
        <v>240</v>
      </c>
      <c r="J13" s="28">
        <v>1</v>
      </c>
      <c r="K13" s="28">
        <v>1</v>
      </c>
      <c r="L13" s="28">
        <v>0</v>
      </c>
      <c r="M13" s="28">
        <v>0</v>
      </c>
    </row>
    <row r="14" spans="1:13" ht="12.75">
      <c r="A14" s="28">
        <v>11</v>
      </c>
      <c r="B14" s="28" t="s">
        <v>106</v>
      </c>
      <c r="C14" s="28" t="s">
        <v>112</v>
      </c>
      <c r="D14" s="28">
        <v>40</v>
      </c>
      <c r="E14" s="28">
        <v>40</v>
      </c>
      <c r="F14" s="28">
        <v>0</v>
      </c>
      <c r="G14" s="28">
        <v>0</v>
      </c>
      <c r="H14" s="28">
        <v>0</v>
      </c>
      <c r="I14" s="28">
        <v>40</v>
      </c>
      <c r="J14" s="28">
        <v>0</v>
      </c>
      <c r="K14" s="28">
        <v>0</v>
      </c>
      <c r="L14" s="28">
        <v>0</v>
      </c>
      <c r="M14" s="28">
        <v>0</v>
      </c>
    </row>
    <row r="15" spans="1:13" ht="12.75">
      <c r="A15" s="28">
        <v>12</v>
      </c>
      <c r="B15" s="28" t="s">
        <v>113</v>
      </c>
      <c r="C15" s="28" t="s">
        <v>114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28">
        <v>13</v>
      </c>
      <c r="B16" s="28" t="s">
        <v>115</v>
      </c>
      <c r="C16" s="28" t="s">
        <v>116</v>
      </c>
      <c r="D16" s="28">
        <v>120</v>
      </c>
      <c r="E16" s="28">
        <v>88</v>
      </c>
      <c r="F16" s="28">
        <v>8</v>
      </c>
      <c r="G16" s="28">
        <v>0</v>
      </c>
      <c r="H16" s="28">
        <v>0</v>
      </c>
      <c r="I16" s="28">
        <v>80</v>
      </c>
      <c r="J16" s="28">
        <v>32</v>
      </c>
      <c r="K16" s="28">
        <v>0</v>
      </c>
      <c r="L16" s="28">
        <v>24</v>
      </c>
      <c r="M16" s="28">
        <v>8</v>
      </c>
    </row>
    <row r="17" spans="1:13" ht="12.75">
      <c r="A17" s="28">
        <v>14</v>
      </c>
      <c r="B17" s="28" t="s">
        <v>115</v>
      </c>
      <c r="C17" s="28" t="s">
        <v>117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2.75">
      <c r="A18" s="28">
        <v>15</v>
      </c>
      <c r="B18" s="28" t="s">
        <v>115</v>
      </c>
      <c r="C18" s="28" t="s">
        <v>118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</row>
    <row r="19" spans="1:13" ht="12.75">
      <c r="A19" s="28">
        <v>16</v>
      </c>
      <c r="B19" s="28" t="s">
        <v>119</v>
      </c>
      <c r="C19" s="28" t="s">
        <v>120</v>
      </c>
      <c r="D19" s="137">
        <v>9.5</v>
      </c>
      <c r="E19" s="28">
        <v>3</v>
      </c>
      <c r="F19" s="28">
        <v>1</v>
      </c>
      <c r="G19" s="28">
        <v>1</v>
      </c>
      <c r="H19" s="28">
        <v>1</v>
      </c>
      <c r="I19" s="28">
        <v>0</v>
      </c>
      <c r="J19" s="137">
        <v>6.5</v>
      </c>
      <c r="K19" s="137">
        <v>0</v>
      </c>
      <c r="L19" s="137">
        <v>6.5</v>
      </c>
      <c r="M19" s="28">
        <v>0</v>
      </c>
    </row>
    <row r="20" spans="1:13" ht="12.75">
      <c r="A20" s="28">
        <v>17</v>
      </c>
      <c r="B20" s="28" t="s">
        <v>121</v>
      </c>
      <c r="C20" s="28" t="s">
        <v>122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1:13" ht="12.75">
      <c r="A21" s="28">
        <v>18</v>
      </c>
      <c r="B21" s="28" t="s">
        <v>123</v>
      </c>
      <c r="C21" s="28" t="s">
        <v>124</v>
      </c>
      <c r="D21" s="28">
        <v>16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16</v>
      </c>
      <c r="K21" s="28">
        <v>8</v>
      </c>
      <c r="L21" s="28">
        <v>8</v>
      </c>
      <c r="M21" s="28">
        <v>0</v>
      </c>
    </row>
    <row r="22" spans="1:13" ht="12.75">
      <c r="A22" s="28">
        <v>19</v>
      </c>
      <c r="B22" s="28" t="s">
        <v>123</v>
      </c>
      <c r="C22" s="28" t="s">
        <v>125</v>
      </c>
      <c r="D22" s="28">
        <v>61</v>
      </c>
      <c r="E22" s="28">
        <v>16</v>
      </c>
      <c r="F22" s="28">
        <v>0</v>
      </c>
      <c r="G22" s="28">
        <v>0</v>
      </c>
      <c r="H22" s="28">
        <v>0</v>
      </c>
      <c r="I22" s="28">
        <v>16</v>
      </c>
      <c r="J22" s="28">
        <v>45</v>
      </c>
      <c r="K22" s="28">
        <v>0</v>
      </c>
      <c r="L22" s="28">
        <v>45</v>
      </c>
      <c r="M22" s="28">
        <v>0</v>
      </c>
    </row>
    <row r="23" spans="1:13" ht="12.75">
      <c r="A23" s="28">
        <v>20</v>
      </c>
      <c r="B23" s="28" t="s">
        <v>123</v>
      </c>
      <c r="C23" s="28" t="s">
        <v>126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12.75">
      <c r="A24" s="28">
        <v>21</v>
      </c>
      <c r="B24" s="28" t="s">
        <v>127</v>
      </c>
      <c r="C24" s="28" t="s">
        <v>128</v>
      </c>
      <c r="D24" s="28">
        <v>189</v>
      </c>
      <c r="E24" s="28">
        <v>189</v>
      </c>
      <c r="F24" s="28">
        <v>44</v>
      </c>
      <c r="G24" s="28">
        <v>37</v>
      </c>
      <c r="H24" s="28">
        <v>0</v>
      </c>
      <c r="I24" s="28">
        <v>108</v>
      </c>
      <c r="J24" s="28">
        <v>0</v>
      </c>
      <c r="K24" s="28">
        <v>0</v>
      </c>
      <c r="L24" s="28">
        <v>0</v>
      </c>
      <c r="M24" s="28">
        <v>0</v>
      </c>
    </row>
    <row r="25" spans="1:13" ht="12.75">
      <c r="A25" s="28">
        <v>22</v>
      </c>
      <c r="B25" s="28" t="s">
        <v>127</v>
      </c>
      <c r="C25" s="28" t="s">
        <v>129</v>
      </c>
      <c r="D25" s="28">
        <v>56</v>
      </c>
      <c r="E25" s="28">
        <v>56</v>
      </c>
      <c r="F25" s="28">
        <v>0</v>
      </c>
      <c r="G25" s="28">
        <v>0</v>
      </c>
      <c r="H25" s="28">
        <v>0</v>
      </c>
      <c r="I25" s="28">
        <v>56</v>
      </c>
      <c r="J25" s="28">
        <v>0</v>
      </c>
      <c r="K25" s="28">
        <v>0</v>
      </c>
      <c r="L25" s="28">
        <v>0</v>
      </c>
      <c r="M25" s="28">
        <v>0</v>
      </c>
    </row>
    <row r="26" spans="1:13" ht="12.75">
      <c r="A26" s="28">
        <v>23</v>
      </c>
      <c r="B26" s="28" t="s">
        <v>127</v>
      </c>
      <c r="C26" s="28" t="s">
        <v>130</v>
      </c>
      <c r="D26" s="28">
        <v>24</v>
      </c>
      <c r="E26" s="28">
        <v>24</v>
      </c>
      <c r="F26" s="28">
        <v>0</v>
      </c>
      <c r="G26" s="28">
        <v>0</v>
      </c>
      <c r="H26" s="28">
        <v>0</v>
      </c>
      <c r="I26" s="28">
        <v>24</v>
      </c>
      <c r="J26" s="28">
        <v>0</v>
      </c>
      <c r="K26" s="28">
        <v>0</v>
      </c>
      <c r="L26" s="28">
        <v>0</v>
      </c>
      <c r="M26" s="28">
        <v>0</v>
      </c>
    </row>
    <row r="27" spans="1:13" ht="12.75">
      <c r="A27" s="28">
        <v>24</v>
      </c>
      <c r="B27" s="28" t="s">
        <v>131</v>
      </c>
      <c r="C27" s="28" t="s">
        <v>132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2.75">
      <c r="A28" s="28">
        <v>25</v>
      </c>
      <c r="B28" s="28" t="s">
        <v>133</v>
      </c>
      <c r="C28" s="28" t="s">
        <v>134</v>
      </c>
      <c r="D28" s="28">
        <v>363</v>
      </c>
      <c r="E28" s="28">
        <v>333</v>
      </c>
      <c r="F28" s="28">
        <v>129</v>
      </c>
      <c r="G28" s="28">
        <v>0</v>
      </c>
      <c r="H28" s="28">
        <v>12</v>
      </c>
      <c r="I28" s="28">
        <v>192</v>
      </c>
      <c r="J28" s="28">
        <v>30</v>
      </c>
      <c r="K28" s="28">
        <v>24</v>
      </c>
      <c r="L28" s="28">
        <v>0</v>
      </c>
      <c r="M28" s="28">
        <v>6</v>
      </c>
    </row>
    <row r="29" spans="1:13" ht="12.75">
      <c r="A29" s="28">
        <v>26</v>
      </c>
      <c r="B29" s="28" t="s">
        <v>135</v>
      </c>
      <c r="C29" s="28" t="s">
        <v>136</v>
      </c>
      <c r="D29" s="28">
        <v>0</v>
      </c>
      <c r="E29" s="28">
        <v>0</v>
      </c>
      <c r="F29" s="28">
        <v>0</v>
      </c>
      <c r="G29" s="28">
        <v>0</v>
      </c>
      <c r="H29" s="147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2.75">
      <c r="A30" s="28">
        <v>27</v>
      </c>
      <c r="B30" s="28" t="s">
        <v>135</v>
      </c>
      <c r="C30" s="28" t="s">
        <v>137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 ht="12.75">
      <c r="A31" s="28">
        <v>28</v>
      </c>
      <c r="B31" s="28" t="s">
        <v>138</v>
      </c>
      <c r="C31" s="28" t="s">
        <v>139</v>
      </c>
      <c r="D31" s="28">
        <v>468</v>
      </c>
      <c r="E31" s="28">
        <v>468</v>
      </c>
      <c r="F31" s="28">
        <v>64</v>
      </c>
      <c r="G31" s="28">
        <v>148</v>
      </c>
      <c r="H31" s="28">
        <v>0</v>
      </c>
      <c r="I31" s="28">
        <v>256</v>
      </c>
      <c r="J31" s="28">
        <v>0</v>
      </c>
      <c r="K31" s="28">
        <v>0</v>
      </c>
      <c r="L31" s="28">
        <v>0</v>
      </c>
      <c r="M31" s="28">
        <v>0</v>
      </c>
    </row>
    <row r="32" spans="1:13" ht="12.75">
      <c r="A32" s="28">
        <v>29</v>
      </c>
      <c r="B32" s="28" t="s">
        <v>138</v>
      </c>
      <c r="C32" s="28" t="s">
        <v>140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2.75">
      <c r="A33" s="28">
        <v>30</v>
      </c>
      <c r="B33" s="28" t="s">
        <v>138</v>
      </c>
      <c r="C33" s="28" t="s">
        <v>141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2.75">
      <c r="A34" s="28">
        <v>31</v>
      </c>
      <c r="B34" s="28" t="s">
        <v>142</v>
      </c>
      <c r="C34" s="28" t="s">
        <v>143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2.75">
      <c r="A35" s="28">
        <v>32</v>
      </c>
      <c r="B35" s="28" t="s">
        <v>142</v>
      </c>
      <c r="C35" s="28" t="s">
        <v>144</v>
      </c>
      <c r="D35" s="28">
        <v>1</v>
      </c>
      <c r="E35" s="28">
        <v>1</v>
      </c>
      <c r="F35" s="28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ht="12.75">
      <c r="A36" s="28">
        <v>33</v>
      </c>
      <c r="B36" s="28" t="s">
        <v>142</v>
      </c>
      <c r="C36" s="28" t="s">
        <v>145</v>
      </c>
      <c r="D36" s="28">
        <v>456</v>
      </c>
      <c r="E36" s="28">
        <v>296</v>
      </c>
      <c r="F36" s="28">
        <v>16</v>
      </c>
      <c r="G36" s="28">
        <v>88</v>
      </c>
      <c r="H36" s="28">
        <v>0</v>
      </c>
      <c r="I36" s="28">
        <v>192</v>
      </c>
      <c r="J36" s="28">
        <v>160</v>
      </c>
      <c r="K36" s="28">
        <v>40</v>
      </c>
      <c r="L36" s="28">
        <v>120</v>
      </c>
      <c r="M36" s="28">
        <v>0</v>
      </c>
    </row>
    <row r="37" spans="1:13" ht="12.75">
      <c r="A37" s="28">
        <v>34</v>
      </c>
      <c r="B37" s="28" t="s">
        <v>142</v>
      </c>
      <c r="C37" s="148" t="s">
        <v>146</v>
      </c>
      <c r="D37" s="28">
        <v>146</v>
      </c>
      <c r="E37" s="28">
        <v>41</v>
      </c>
      <c r="F37" s="28">
        <v>0</v>
      </c>
      <c r="G37" s="28">
        <v>5</v>
      </c>
      <c r="H37" s="28">
        <v>0</v>
      </c>
      <c r="I37" s="28">
        <v>36</v>
      </c>
      <c r="J37" s="28">
        <v>105</v>
      </c>
      <c r="K37" s="28">
        <v>16</v>
      </c>
      <c r="L37" s="28">
        <v>68</v>
      </c>
      <c r="M37" s="28">
        <v>21</v>
      </c>
    </row>
    <row r="38" spans="1:13" ht="12.75">
      <c r="A38" s="28">
        <v>35</v>
      </c>
      <c r="B38" s="28" t="s">
        <v>142</v>
      </c>
      <c r="C38" s="148" t="s">
        <v>147</v>
      </c>
      <c r="D38" s="28">
        <v>100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100</v>
      </c>
      <c r="K38" s="28">
        <v>0</v>
      </c>
      <c r="L38" s="28">
        <v>100</v>
      </c>
      <c r="M38" s="28">
        <v>0</v>
      </c>
    </row>
    <row r="39" spans="1:13" ht="12.75">
      <c r="A39" s="28">
        <v>36</v>
      </c>
      <c r="B39" s="28" t="s">
        <v>148</v>
      </c>
      <c r="C39" s="28" t="s">
        <v>149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</row>
    <row r="40" spans="1:13" ht="12.75">
      <c r="A40" s="28">
        <v>37</v>
      </c>
      <c r="B40" s="28" t="s">
        <v>148</v>
      </c>
      <c r="C40" s="28" t="s">
        <v>150</v>
      </c>
      <c r="D40" s="28">
        <v>118</v>
      </c>
      <c r="E40" s="28">
        <v>32</v>
      </c>
      <c r="F40" s="28">
        <v>0</v>
      </c>
      <c r="G40" s="28">
        <v>12</v>
      </c>
      <c r="H40" s="28">
        <v>0</v>
      </c>
      <c r="I40" s="28">
        <v>20</v>
      </c>
      <c r="J40" s="28">
        <v>86</v>
      </c>
      <c r="K40" s="28">
        <v>0</v>
      </c>
      <c r="L40" s="28">
        <v>86</v>
      </c>
      <c r="M40" s="28">
        <v>0</v>
      </c>
    </row>
    <row r="41" spans="1:13" ht="12.75">
      <c r="A41" s="28">
        <v>38</v>
      </c>
      <c r="B41" s="28" t="s">
        <v>148</v>
      </c>
      <c r="C41" s="28" t="s">
        <v>151</v>
      </c>
      <c r="D41" s="28">
        <v>14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14</v>
      </c>
      <c r="K41" s="28">
        <v>0</v>
      </c>
      <c r="L41" s="28">
        <v>0</v>
      </c>
      <c r="M41" s="28">
        <v>14</v>
      </c>
    </row>
    <row r="42" spans="1:13" ht="12.75">
      <c r="A42" s="28">
        <v>39</v>
      </c>
      <c r="B42" s="28" t="s">
        <v>152</v>
      </c>
      <c r="C42" s="28" t="s">
        <v>153</v>
      </c>
      <c r="D42" s="28">
        <v>150</v>
      </c>
      <c r="E42" s="28">
        <v>126</v>
      </c>
      <c r="F42" s="28">
        <v>0</v>
      </c>
      <c r="G42" s="28">
        <v>72</v>
      </c>
      <c r="H42" s="28">
        <v>0</v>
      </c>
      <c r="I42" s="28">
        <v>54</v>
      </c>
      <c r="J42" s="28">
        <v>24</v>
      </c>
      <c r="K42" s="28">
        <v>0</v>
      </c>
      <c r="L42" s="28">
        <v>24</v>
      </c>
      <c r="M42" s="28">
        <v>0</v>
      </c>
    </row>
    <row r="43" spans="1:13" ht="12.75">
      <c r="A43" s="28">
        <v>40</v>
      </c>
      <c r="B43" s="28" t="s">
        <v>152</v>
      </c>
      <c r="C43" s="28" t="s">
        <v>154</v>
      </c>
      <c r="D43" s="28">
        <v>50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50</v>
      </c>
      <c r="K43" s="28">
        <v>10</v>
      </c>
      <c r="L43" s="28">
        <v>30</v>
      </c>
      <c r="M43" s="28">
        <v>10</v>
      </c>
    </row>
    <row r="44" spans="1:13" ht="12.75">
      <c r="A44" s="28">
        <v>41</v>
      </c>
      <c r="B44" s="28" t="s">
        <v>152</v>
      </c>
      <c r="C44" s="28" t="s">
        <v>155</v>
      </c>
      <c r="D44" s="28">
        <v>176</v>
      </c>
      <c r="E44" s="28">
        <v>176</v>
      </c>
      <c r="F44" s="28">
        <v>42</v>
      </c>
      <c r="G44" s="28">
        <v>21</v>
      </c>
      <c r="H44" s="28">
        <v>0</v>
      </c>
      <c r="I44" s="28">
        <v>113</v>
      </c>
      <c r="J44" s="28">
        <v>0</v>
      </c>
      <c r="K44" s="28">
        <v>0</v>
      </c>
      <c r="L44" s="28">
        <v>0</v>
      </c>
      <c r="M44" s="28">
        <v>0</v>
      </c>
    </row>
    <row r="45" spans="1:13" ht="12.75">
      <c r="A45" s="28">
        <v>42</v>
      </c>
      <c r="B45" s="28" t="s">
        <v>156</v>
      </c>
      <c r="C45" s="28" t="s">
        <v>157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2.75">
      <c r="A46" s="28">
        <v>43</v>
      </c>
      <c r="B46" s="28" t="s">
        <v>156</v>
      </c>
      <c r="C46" s="28" t="s">
        <v>158</v>
      </c>
      <c r="D46" s="28">
        <v>33</v>
      </c>
      <c r="E46" s="28">
        <v>25</v>
      </c>
      <c r="F46" s="28">
        <v>0</v>
      </c>
      <c r="G46" s="28">
        <v>25</v>
      </c>
      <c r="H46" s="28">
        <v>0</v>
      </c>
      <c r="I46" s="28">
        <v>0</v>
      </c>
      <c r="J46" s="28">
        <v>8</v>
      </c>
      <c r="K46" s="28">
        <v>8</v>
      </c>
      <c r="L46" s="28">
        <v>0</v>
      </c>
      <c r="M46" s="28">
        <v>0</v>
      </c>
    </row>
    <row r="47" spans="1:13" ht="12.75">
      <c r="A47" s="28">
        <v>44</v>
      </c>
      <c r="B47" s="28" t="s">
        <v>159</v>
      </c>
      <c r="C47" s="28" t="s">
        <v>160</v>
      </c>
      <c r="D47" s="28">
        <v>60</v>
      </c>
      <c r="E47" s="28">
        <v>60</v>
      </c>
      <c r="F47" s="28">
        <v>4</v>
      </c>
      <c r="G47" s="28">
        <v>4</v>
      </c>
      <c r="H47" s="28">
        <v>0</v>
      </c>
      <c r="I47" s="28">
        <v>52</v>
      </c>
      <c r="J47" s="28">
        <v>0</v>
      </c>
      <c r="K47" s="28">
        <v>0</v>
      </c>
      <c r="L47" s="28">
        <v>0</v>
      </c>
      <c r="M47" s="28">
        <v>0</v>
      </c>
    </row>
    <row r="48" spans="1:13" ht="12.75">
      <c r="A48" s="28">
        <v>45</v>
      </c>
      <c r="B48" s="28" t="s">
        <v>159</v>
      </c>
      <c r="C48" s="28" t="s">
        <v>161</v>
      </c>
      <c r="D48" s="28">
        <v>105</v>
      </c>
      <c r="E48" s="28">
        <v>105</v>
      </c>
      <c r="F48" s="28">
        <v>85</v>
      </c>
      <c r="G48" s="28">
        <v>0</v>
      </c>
      <c r="H48" s="28">
        <v>0</v>
      </c>
      <c r="I48" s="28">
        <v>20</v>
      </c>
      <c r="J48" s="28">
        <v>0</v>
      </c>
      <c r="K48" s="28">
        <v>0</v>
      </c>
      <c r="L48" s="28">
        <v>0</v>
      </c>
      <c r="M48" s="28">
        <v>0</v>
      </c>
    </row>
    <row r="49" spans="1:13" ht="12.75">
      <c r="A49" s="28">
        <v>46</v>
      </c>
      <c r="B49" s="28" t="s">
        <v>159</v>
      </c>
      <c r="C49" s="28" t="s">
        <v>162</v>
      </c>
      <c r="D49" s="28">
        <v>135</v>
      </c>
      <c r="E49" s="28">
        <v>60</v>
      </c>
      <c r="F49" s="28">
        <v>0</v>
      </c>
      <c r="G49" s="28">
        <v>0</v>
      </c>
      <c r="H49" s="28">
        <v>0</v>
      </c>
      <c r="I49" s="28">
        <v>60</v>
      </c>
      <c r="J49" s="28">
        <v>75</v>
      </c>
      <c r="K49" s="28">
        <v>0</v>
      </c>
      <c r="L49" s="28">
        <v>0</v>
      </c>
      <c r="M49" s="28">
        <v>75</v>
      </c>
    </row>
    <row r="50" spans="1:13" ht="12.75">
      <c r="A50" s="28">
        <v>47</v>
      </c>
      <c r="B50" s="28" t="s">
        <v>159</v>
      </c>
      <c r="C50" s="28" t="s">
        <v>163</v>
      </c>
      <c r="D50" s="28">
        <v>270</v>
      </c>
      <c r="E50" s="28">
        <v>120</v>
      </c>
      <c r="F50" s="28">
        <v>0</v>
      </c>
      <c r="G50" s="28">
        <v>0</v>
      </c>
      <c r="H50" s="28">
        <v>0</v>
      </c>
      <c r="I50" s="28">
        <v>120</v>
      </c>
      <c r="J50" s="28">
        <v>150</v>
      </c>
      <c r="K50" s="28">
        <v>60</v>
      </c>
      <c r="L50" s="28">
        <v>90</v>
      </c>
      <c r="M50" s="28">
        <v>0</v>
      </c>
    </row>
    <row r="51" spans="1:13" ht="12.75">
      <c r="A51" s="28">
        <v>48</v>
      </c>
      <c r="B51" s="28" t="s">
        <v>159</v>
      </c>
      <c r="C51" s="28" t="s">
        <v>164</v>
      </c>
      <c r="D51" s="28">
        <v>24</v>
      </c>
      <c r="E51" s="28">
        <v>24</v>
      </c>
      <c r="F51" s="28">
        <v>0</v>
      </c>
      <c r="G51" s="28">
        <v>0</v>
      </c>
      <c r="H51" s="28">
        <v>0</v>
      </c>
      <c r="I51" s="28">
        <v>24</v>
      </c>
      <c r="J51" s="28">
        <v>0</v>
      </c>
      <c r="K51" s="28">
        <v>0</v>
      </c>
      <c r="L51" s="28">
        <v>0</v>
      </c>
      <c r="M51" s="28">
        <v>0</v>
      </c>
    </row>
    <row r="52" spans="1:13" ht="12.75">
      <c r="A52" s="28">
        <v>49</v>
      </c>
      <c r="B52" s="28" t="s">
        <v>159</v>
      </c>
      <c r="C52" s="28" t="s">
        <v>165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</row>
    <row r="53" spans="1:13" ht="12.75">
      <c r="A53" s="28">
        <v>50</v>
      </c>
      <c r="B53" s="28" t="s">
        <v>159</v>
      </c>
      <c r="C53" s="28" t="s">
        <v>166</v>
      </c>
      <c r="D53" s="28">
        <v>194</v>
      </c>
      <c r="E53" s="28">
        <v>24</v>
      </c>
      <c r="F53" s="28">
        <v>0</v>
      </c>
      <c r="G53" s="28">
        <v>24</v>
      </c>
      <c r="H53" s="28">
        <v>0</v>
      </c>
      <c r="I53" s="28">
        <v>0</v>
      </c>
      <c r="J53" s="28">
        <v>170</v>
      </c>
      <c r="K53" s="28">
        <v>8</v>
      </c>
      <c r="L53" s="28">
        <v>130</v>
      </c>
      <c r="M53" s="28">
        <v>32</v>
      </c>
    </row>
    <row r="54" spans="1:13" ht="12.75">
      <c r="A54" s="28">
        <v>51</v>
      </c>
      <c r="B54" s="28" t="s">
        <v>167</v>
      </c>
      <c r="C54" s="28" t="s">
        <v>168</v>
      </c>
      <c r="D54" s="28">
        <v>85</v>
      </c>
      <c r="E54" s="28">
        <v>85</v>
      </c>
      <c r="F54" s="28">
        <v>33</v>
      </c>
      <c r="G54" s="28">
        <v>0</v>
      </c>
      <c r="H54" s="28">
        <v>0</v>
      </c>
      <c r="I54" s="28">
        <v>52</v>
      </c>
      <c r="J54" s="28">
        <v>0</v>
      </c>
      <c r="K54" s="28">
        <v>0</v>
      </c>
      <c r="L54" s="28">
        <v>0</v>
      </c>
      <c r="M54" s="28">
        <v>0</v>
      </c>
    </row>
    <row r="55" spans="1:13" ht="12.75">
      <c r="A55" s="28">
        <v>52</v>
      </c>
      <c r="B55" s="28" t="s">
        <v>169</v>
      </c>
      <c r="C55" s="28" t="s">
        <v>170</v>
      </c>
      <c r="D55" s="28">
        <v>64</v>
      </c>
      <c r="E55" s="28">
        <v>48</v>
      </c>
      <c r="F55" s="28">
        <v>32</v>
      </c>
      <c r="G55" s="28">
        <v>0</v>
      </c>
      <c r="H55" s="28">
        <v>0</v>
      </c>
      <c r="I55" s="28">
        <v>16</v>
      </c>
      <c r="J55" s="28">
        <v>16</v>
      </c>
      <c r="K55" s="28">
        <v>16</v>
      </c>
      <c r="L55" s="28">
        <v>0</v>
      </c>
      <c r="M55" s="28">
        <v>0</v>
      </c>
    </row>
    <row r="56" spans="1:13" ht="12.75">
      <c r="A56" s="28">
        <v>53</v>
      </c>
      <c r="B56" s="28" t="s">
        <v>169</v>
      </c>
      <c r="C56" s="28" t="s">
        <v>171</v>
      </c>
      <c r="D56" s="28">
        <v>56</v>
      </c>
      <c r="E56" s="28">
        <v>56</v>
      </c>
      <c r="F56" s="28">
        <v>0</v>
      </c>
      <c r="G56" s="28">
        <v>16</v>
      </c>
      <c r="H56" s="28">
        <v>0</v>
      </c>
      <c r="I56" s="28">
        <v>40</v>
      </c>
      <c r="J56" s="28">
        <v>0</v>
      </c>
      <c r="K56" s="28">
        <v>0</v>
      </c>
      <c r="L56" s="28">
        <v>0</v>
      </c>
      <c r="M56" s="28">
        <v>0</v>
      </c>
    </row>
    <row r="57" spans="1:13" ht="12.75">
      <c r="A57" s="28">
        <v>54</v>
      </c>
      <c r="B57" s="28" t="s">
        <v>169</v>
      </c>
      <c r="C57" s="28" t="s">
        <v>172</v>
      </c>
      <c r="D57" s="28">
        <v>16</v>
      </c>
      <c r="E57" s="28">
        <v>8</v>
      </c>
      <c r="F57" s="28">
        <v>0</v>
      </c>
      <c r="G57" s="28">
        <v>0</v>
      </c>
      <c r="H57" s="28">
        <v>0</v>
      </c>
      <c r="I57" s="28">
        <v>8</v>
      </c>
      <c r="J57" s="28">
        <v>8</v>
      </c>
      <c r="K57" s="28">
        <v>0</v>
      </c>
      <c r="L57" s="28">
        <v>4</v>
      </c>
      <c r="M57" s="28">
        <v>4</v>
      </c>
    </row>
    <row r="58" spans="1:13" ht="12.75">
      <c r="A58" s="28">
        <v>55</v>
      </c>
      <c r="B58" s="28" t="s">
        <v>169</v>
      </c>
      <c r="C58" s="28" t="s">
        <v>173</v>
      </c>
      <c r="D58" s="28">
        <v>120</v>
      </c>
      <c r="E58" s="28">
        <v>56</v>
      </c>
      <c r="F58" s="28">
        <v>0</v>
      </c>
      <c r="G58" s="28">
        <v>0</v>
      </c>
      <c r="H58" s="28">
        <v>0</v>
      </c>
      <c r="I58" s="28">
        <v>56</v>
      </c>
      <c r="J58" s="28">
        <v>64</v>
      </c>
      <c r="K58" s="28">
        <v>16</v>
      </c>
      <c r="L58" s="28">
        <v>32</v>
      </c>
      <c r="M58" s="28">
        <v>16</v>
      </c>
    </row>
    <row r="59" spans="1:13" ht="12.75">
      <c r="A59" s="28">
        <v>56</v>
      </c>
      <c r="B59" s="28" t="s">
        <v>169</v>
      </c>
      <c r="C59" s="28" t="s">
        <v>174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</row>
    <row r="60" spans="1:13" ht="12.75">
      <c r="A60" s="28">
        <v>57</v>
      </c>
      <c r="B60" s="28" t="s">
        <v>169</v>
      </c>
      <c r="C60" s="28" t="s">
        <v>175</v>
      </c>
      <c r="D60" s="28">
        <v>198</v>
      </c>
      <c r="E60" s="28">
        <v>98</v>
      </c>
      <c r="F60" s="28">
        <v>0</v>
      </c>
      <c r="G60" s="28">
        <v>60</v>
      </c>
      <c r="H60" s="28">
        <v>0</v>
      </c>
      <c r="I60" s="28">
        <v>38</v>
      </c>
      <c r="J60" s="28">
        <v>100</v>
      </c>
      <c r="K60" s="28">
        <v>60</v>
      </c>
      <c r="L60" s="28">
        <v>16</v>
      </c>
      <c r="M60" s="28">
        <v>24</v>
      </c>
    </row>
    <row r="61" spans="1:13" ht="12.75">
      <c r="A61" s="28">
        <v>58</v>
      </c>
      <c r="B61" s="28" t="s">
        <v>169</v>
      </c>
      <c r="C61" s="28" t="s">
        <v>176</v>
      </c>
      <c r="D61" s="28">
        <v>244</v>
      </c>
      <c r="E61" s="28">
        <v>72</v>
      </c>
      <c r="F61" s="28">
        <v>0</v>
      </c>
      <c r="G61" s="28">
        <v>24</v>
      </c>
      <c r="H61" s="28">
        <v>0</v>
      </c>
      <c r="I61" s="28">
        <v>48</v>
      </c>
      <c r="J61" s="28">
        <v>172</v>
      </c>
      <c r="K61" s="28">
        <v>12</v>
      </c>
      <c r="L61" s="28">
        <v>160</v>
      </c>
      <c r="M61" s="28">
        <v>0</v>
      </c>
    </row>
    <row r="62" spans="1:13" ht="12.75">
      <c r="A62" s="28">
        <v>59</v>
      </c>
      <c r="B62" s="28" t="s">
        <v>169</v>
      </c>
      <c r="C62" s="28" t="s">
        <v>177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ht="12.75">
      <c r="A63" s="28">
        <v>60</v>
      </c>
      <c r="B63" s="28" t="s">
        <v>169</v>
      </c>
      <c r="C63" s="28" t="s">
        <v>178</v>
      </c>
      <c r="D63" s="28">
        <v>48</v>
      </c>
      <c r="E63" s="28">
        <v>48</v>
      </c>
      <c r="F63" s="28">
        <v>0</v>
      </c>
      <c r="G63" s="28">
        <v>48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</row>
    <row r="64" spans="1:13" ht="12.75">
      <c r="A64" s="28">
        <v>61</v>
      </c>
      <c r="B64" s="28" t="s">
        <v>179</v>
      </c>
      <c r="C64" s="28" t="s">
        <v>180</v>
      </c>
      <c r="D64" s="28">
        <v>245</v>
      </c>
      <c r="E64" s="28">
        <v>13</v>
      </c>
      <c r="F64" s="28">
        <v>2</v>
      </c>
      <c r="G64" s="28">
        <v>1</v>
      </c>
      <c r="H64" s="28">
        <v>0</v>
      </c>
      <c r="I64" s="28">
        <v>10</v>
      </c>
      <c r="J64" s="28">
        <v>232</v>
      </c>
      <c r="K64" s="28">
        <v>112</v>
      </c>
      <c r="L64" s="28">
        <v>16</v>
      </c>
      <c r="M64" s="28">
        <v>104</v>
      </c>
    </row>
    <row r="65" spans="1:13" ht="12.75">
      <c r="A65" s="28">
        <v>62</v>
      </c>
      <c r="B65" s="28" t="s">
        <v>181</v>
      </c>
      <c r="C65" s="28" t="s">
        <v>182</v>
      </c>
      <c r="D65" s="28">
        <v>64</v>
      </c>
      <c r="E65" s="28">
        <v>64</v>
      </c>
      <c r="F65" s="28">
        <v>16</v>
      </c>
      <c r="G65" s="28">
        <v>0</v>
      </c>
      <c r="H65" s="28">
        <v>0</v>
      </c>
      <c r="I65" s="28">
        <v>48</v>
      </c>
      <c r="J65" s="28">
        <v>0</v>
      </c>
      <c r="K65" s="28">
        <v>0</v>
      </c>
      <c r="L65" s="28">
        <v>0</v>
      </c>
      <c r="M65" s="28">
        <v>0</v>
      </c>
    </row>
    <row r="66" spans="1:13" ht="12.75">
      <c r="A66" s="28">
        <v>63</v>
      </c>
      <c r="B66" s="28" t="s">
        <v>181</v>
      </c>
      <c r="C66" s="28" t="s">
        <v>57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</row>
    <row r="67" spans="1:13" ht="12.75">
      <c r="A67" s="28">
        <v>64</v>
      </c>
      <c r="B67" s="28" t="s">
        <v>183</v>
      </c>
      <c r="C67" s="28" t="s">
        <v>184</v>
      </c>
      <c r="D67" s="28">
        <v>4210</v>
      </c>
      <c r="E67" s="28">
        <v>3936</v>
      </c>
      <c r="F67" s="28">
        <v>0</v>
      </c>
      <c r="G67" s="28">
        <v>72</v>
      </c>
      <c r="H67" s="28">
        <v>0</v>
      </c>
      <c r="I67" s="28">
        <v>3864</v>
      </c>
      <c r="J67" s="28">
        <v>274</v>
      </c>
      <c r="K67" s="28">
        <v>0</v>
      </c>
      <c r="L67" s="28">
        <v>98</v>
      </c>
      <c r="M67" s="28">
        <v>176</v>
      </c>
    </row>
    <row r="68" spans="1:13" ht="12.75">
      <c r="A68" s="28">
        <v>65</v>
      </c>
      <c r="B68" s="28" t="s">
        <v>185</v>
      </c>
      <c r="C68" s="28" t="s">
        <v>186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</row>
    <row r="69" spans="1:13" ht="12.75">
      <c r="A69" s="28">
        <v>66</v>
      </c>
      <c r="B69" s="28" t="s">
        <v>185</v>
      </c>
      <c r="C69" s="28" t="s">
        <v>187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</row>
    <row r="70" spans="1:13" ht="12.75">
      <c r="A70" s="28">
        <v>67</v>
      </c>
      <c r="B70" s="28" t="s">
        <v>185</v>
      </c>
      <c r="C70" s="28" t="s">
        <v>188</v>
      </c>
      <c r="D70" s="28">
        <v>56</v>
      </c>
      <c r="E70" s="28">
        <v>48</v>
      </c>
      <c r="F70" s="28">
        <v>40</v>
      </c>
      <c r="G70" s="28">
        <v>0</v>
      </c>
      <c r="H70" s="28">
        <v>0</v>
      </c>
      <c r="I70" s="28">
        <v>8</v>
      </c>
      <c r="J70" s="28">
        <v>8</v>
      </c>
      <c r="K70" s="28">
        <v>2</v>
      </c>
      <c r="L70" s="28">
        <v>2</v>
      </c>
      <c r="M70" s="28">
        <v>4</v>
      </c>
    </row>
    <row r="71" spans="1:13" ht="12.75">
      <c r="A71" s="28">
        <v>68</v>
      </c>
      <c r="B71" s="28" t="s">
        <v>185</v>
      </c>
      <c r="C71" s="28" t="s">
        <v>189</v>
      </c>
      <c r="D71" s="28">
        <v>256</v>
      </c>
      <c r="E71" s="28">
        <v>151</v>
      </c>
      <c r="F71" s="28">
        <v>8</v>
      </c>
      <c r="G71" s="28">
        <v>119</v>
      </c>
      <c r="H71" s="28">
        <v>0</v>
      </c>
      <c r="I71" s="28">
        <v>24</v>
      </c>
      <c r="J71" s="28">
        <v>105</v>
      </c>
      <c r="K71" s="28">
        <v>0</v>
      </c>
      <c r="L71" s="28">
        <v>105</v>
      </c>
      <c r="M71" s="28">
        <v>0</v>
      </c>
    </row>
    <row r="72" spans="1:13" ht="12.75">
      <c r="A72" s="28">
        <v>69</v>
      </c>
      <c r="B72" s="28" t="s">
        <v>190</v>
      </c>
      <c r="C72" s="28" t="s">
        <v>191</v>
      </c>
      <c r="D72" s="28">
        <v>2470</v>
      </c>
      <c r="E72" s="28">
        <v>2276</v>
      </c>
      <c r="F72" s="28">
        <v>0</v>
      </c>
      <c r="G72" s="28">
        <v>2252</v>
      </c>
      <c r="H72" s="28">
        <v>0</v>
      </c>
      <c r="I72" s="28">
        <v>24</v>
      </c>
      <c r="J72" s="28">
        <v>194</v>
      </c>
      <c r="K72" s="28">
        <v>48</v>
      </c>
      <c r="L72" s="28">
        <v>78</v>
      </c>
      <c r="M72" s="28">
        <v>68</v>
      </c>
    </row>
    <row r="73" spans="1:13" ht="12.75">
      <c r="A73" s="28">
        <v>70</v>
      </c>
      <c r="B73" s="28" t="s">
        <v>190</v>
      </c>
      <c r="C73" s="28" t="s">
        <v>192</v>
      </c>
      <c r="D73" s="28">
        <v>138</v>
      </c>
      <c r="E73" s="28">
        <v>138</v>
      </c>
      <c r="F73" s="28">
        <v>24</v>
      </c>
      <c r="G73" s="28">
        <v>0</v>
      </c>
      <c r="H73" s="28">
        <v>24</v>
      </c>
      <c r="I73" s="28">
        <v>90</v>
      </c>
      <c r="J73" s="28">
        <v>0</v>
      </c>
      <c r="K73" s="28">
        <v>0</v>
      </c>
      <c r="L73" s="28">
        <v>0</v>
      </c>
      <c r="M73" s="28">
        <v>0</v>
      </c>
    </row>
    <row r="74" spans="1:13" ht="12.75">
      <c r="A74" s="28">
        <v>71</v>
      </c>
      <c r="B74" s="28" t="s">
        <v>193</v>
      </c>
      <c r="C74" s="28" t="s">
        <v>194</v>
      </c>
      <c r="D74" s="28">
        <v>101</v>
      </c>
      <c r="E74" s="28">
        <v>101</v>
      </c>
      <c r="F74" s="28">
        <v>69</v>
      </c>
      <c r="G74" s="28">
        <v>16</v>
      </c>
      <c r="H74" s="28">
        <v>8</v>
      </c>
      <c r="I74" s="28">
        <v>8</v>
      </c>
      <c r="J74" s="28">
        <v>0</v>
      </c>
      <c r="K74" s="28">
        <v>0</v>
      </c>
      <c r="L74" s="28">
        <v>0</v>
      </c>
      <c r="M74" s="28">
        <v>0</v>
      </c>
    </row>
    <row r="75" spans="1:13" ht="12.75">
      <c r="A75" s="28">
        <v>72</v>
      </c>
      <c r="B75" s="28" t="s">
        <v>193</v>
      </c>
      <c r="C75" s="28" t="s">
        <v>195</v>
      </c>
      <c r="D75" s="28">
        <v>16</v>
      </c>
      <c r="E75" s="28">
        <v>16</v>
      </c>
      <c r="F75" s="28">
        <v>0</v>
      </c>
      <c r="G75" s="28">
        <v>16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</row>
    <row r="76" spans="1:13" ht="12.75">
      <c r="A76" s="28">
        <v>73</v>
      </c>
      <c r="B76" s="28" t="s">
        <v>196</v>
      </c>
      <c r="C76" s="28" t="s">
        <v>197</v>
      </c>
      <c r="D76" s="28">
        <v>3128</v>
      </c>
      <c r="E76" s="28">
        <v>3112</v>
      </c>
      <c r="F76" s="28">
        <v>0</v>
      </c>
      <c r="G76" s="28">
        <v>48</v>
      </c>
      <c r="H76" s="28">
        <v>0</v>
      </c>
      <c r="I76" s="28">
        <v>3064</v>
      </c>
      <c r="J76" s="28">
        <v>16</v>
      </c>
      <c r="K76" s="28">
        <v>16</v>
      </c>
      <c r="L76" s="28">
        <v>0</v>
      </c>
      <c r="M76" s="28">
        <v>0</v>
      </c>
    </row>
    <row r="77" spans="1:13" ht="12.75">
      <c r="A77" s="28">
        <v>74</v>
      </c>
      <c r="B77" s="28" t="s">
        <v>198</v>
      </c>
      <c r="C77" s="28" t="s">
        <v>199</v>
      </c>
      <c r="D77" s="28">
        <v>8</v>
      </c>
      <c r="E77" s="28">
        <v>8</v>
      </c>
      <c r="F77" s="28">
        <v>0</v>
      </c>
      <c r="G77" s="28">
        <v>0</v>
      </c>
      <c r="H77" s="28">
        <v>0</v>
      </c>
      <c r="I77" s="28">
        <v>8</v>
      </c>
      <c r="J77" s="28">
        <v>0</v>
      </c>
      <c r="K77" s="28">
        <v>0</v>
      </c>
      <c r="L77" s="28">
        <v>0</v>
      </c>
      <c r="M77" s="28">
        <v>0</v>
      </c>
    </row>
    <row r="78" spans="1:13" ht="12.75">
      <c r="A78" s="28">
        <v>75</v>
      </c>
      <c r="B78" s="28" t="s">
        <v>200</v>
      </c>
      <c r="C78" s="28" t="s">
        <v>201</v>
      </c>
      <c r="D78" s="28">
        <v>33</v>
      </c>
      <c r="E78" s="28">
        <v>33</v>
      </c>
      <c r="F78" s="28">
        <v>13</v>
      </c>
      <c r="G78" s="28">
        <v>10</v>
      </c>
      <c r="H78" s="28">
        <v>0</v>
      </c>
      <c r="I78" s="28">
        <v>10</v>
      </c>
      <c r="J78" s="28">
        <v>0</v>
      </c>
      <c r="K78" s="28">
        <v>0</v>
      </c>
      <c r="L78" s="28">
        <v>0</v>
      </c>
      <c r="M78" s="28">
        <v>0</v>
      </c>
    </row>
    <row r="79" spans="1:13" ht="15.75">
      <c r="A79" s="30">
        <v>75</v>
      </c>
      <c r="B79" s="31"/>
      <c r="C79" s="30" t="s">
        <v>202</v>
      </c>
      <c r="D79" s="32">
        <f aca="true" t="shared" si="0" ref="D79:M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16924.5</v>
      </c>
      <c r="E79" s="32">
        <f t="shared" si="0"/>
        <v>14451</v>
      </c>
      <c r="F79" s="32">
        <f t="shared" si="0"/>
        <v>822</v>
      </c>
      <c r="G79" s="32">
        <f t="shared" si="0"/>
        <v>3426</v>
      </c>
      <c r="H79" s="32">
        <f t="shared" si="0"/>
        <v>70</v>
      </c>
      <c r="I79" s="32">
        <f t="shared" si="0"/>
        <v>10133</v>
      </c>
      <c r="J79" s="32">
        <f t="shared" si="0"/>
        <v>2473.5</v>
      </c>
      <c r="K79" s="32">
        <f t="shared" si="0"/>
        <v>482</v>
      </c>
      <c r="L79" s="32">
        <f t="shared" si="0"/>
        <v>1413.5</v>
      </c>
      <c r="M79" s="32">
        <f t="shared" si="0"/>
        <v>578</v>
      </c>
    </row>
    <row r="80" spans="1:13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3" ht="12.75">
      <c r="A81" s="28">
        <v>1</v>
      </c>
      <c r="B81" s="28" t="s">
        <v>203</v>
      </c>
      <c r="C81" s="28" t="s">
        <v>204</v>
      </c>
      <c r="D81" s="28">
        <v>891</v>
      </c>
      <c r="E81" s="28">
        <v>891</v>
      </c>
      <c r="F81" s="28">
        <v>270</v>
      </c>
      <c r="G81" s="28">
        <v>181</v>
      </c>
      <c r="H81" s="28">
        <v>0</v>
      </c>
      <c r="I81" s="28">
        <v>440</v>
      </c>
      <c r="J81" s="28">
        <v>0</v>
      </c>
      <c r="K81" s="28">
        <v>0</v>
      </c>
      <c r="L81" s="28">
        <v>0</v>
      </c>
      <c r="M81" s="28">
        <v>0</v>
      </c>
    </row>
    <row r="82" spans="1:13" ht="12.75">
      <c r="A82" s="28">
        <v>2</v>
      </c>
      <c r="B82" s="28" t="s">
        <v>100</v>
      </c>
      <c r="C82" s="28" t="s">
        <v>344</v>
      </c>
      <c r="D82" s="28">
        <v>214</v>
      </c>
      <c r="E82" s="28">
        <v>214</v>
      </c>
      <c r="F82" s="28">
        <v>25</v>
      </c>
      <c r="G82" s="28">
        <v>15</v>
      </c>
      <c r="H82" s="28">
        <v>0</v>
      </c>
      <c r="I82" s="28">
        <v>174</v>
      </c>
      <c r="J82" s="28">
        <v>0</v>
      </c>
      <c r="K82" s="28">
        <v>0</v>
      </c>
      <c r="L82" s="28">
        <v>0</v>
      </c>
      <c r="M82" s="28">
        <v>0</v>
      </c>
    </row>
    <row r="83" spans="1:13" ht="12.75">
      <c r="A83" s="28">
        <v>3</v>
      </c>
      <c r="B83" s="28" t="s">
        <v>104</v>
      </c>
      <c r="C83" s="28" t="s">
        <v>206</v>
      </c>
      <c r="D83" s="28">
        <v>68</v>
      </c>
      <c r="E83" s="28">
        <v>48</v>
      </c>
      <c r="F83" s="28">
        <v>0</v>
      </c>
      <c r="G83" s="28">
        <v>24</v>
      </c>
      <c r="H83" s="28">
        <v>0</v>
      </c>
      <c r="I83" s="28">
        <v>24</v>
      </c>
      <c r="J83" s="28">
        <v>20</v>
      </c>
      <c r="K83" s="28">
        <v>0</v>
      </c>
      <c r="L83" s="28">
        <v>20</v>
      </c>
      <c r="M83" s="28">
        <v>0</v>
      </c>
    </row>
    <row r="84" spans="1:13" ht="12.75">
      <c r="A84" s="28">
        <v>4</v>
      </c>
      <c r="B84" s="28" t="s">
        <v>106</v>
      </c>
      <c r="C84" s="28" t="s">
        <v>207</v>
      </c>
      <c r="D84" s="28">
        <v>32</v>
      </c>
      <c r="E84" s="28">
        <v>32</v>
      </c>
      <c r="F84" s="28">
        <v>8</v>
      </c>
      <c r="G84" s="28">
        <v>8</v>
      </c>
      <c r="H84" s="28">
        <v>8</v>
      </c>
      <c r="I84" s="28">
        <v>8</v>
      </c>
      <c r="J84" s="28">
        <v>0</v>
      </c>
      <c r="K84" s="28">
        <v>0</v>
      </c>
      <c r="L84" s="28">
        <v>0</v>
      </c>
      <c r="M84" s="28">
        <v>0</v>
      </c>
    </row>
    <row r="85" spans="1:13" ht="12.75">
      <c r="A85" s="28">
        <v>5</v>
      </c>
      <c r="B85" s="28" t="s">
        <v>106</v>
      </c>
      <c r="C85" s="28" t="s">
        <v>208</v>
      </c>
      <c r="D85" s="28">
        <v>416</v>
      </c>
      <c r="E85" s="28">
        <v>416</v>
      </c>
      <c r="F85" s="28">
        <v>40</v>
      </c>
      <c r="G85" s="28">
        <v>72</v>
      </c>
      <c r="H85" s="28">
        <v>0</v>
      </c>
      <c r="I85" s="28">
        <v>304</v>
      </c>
      <c r="J85" s="28">
        <v>0</v>
      </c>
      <c r="K85" s="28">
        <v>0</v>
      </c>
      <c r="L85" s="28">
        <v>0</v>
      </c>
      <c r="M85" s="28">
        <v>0</v>
      </c>
    </row>
    <row r="86" spans="1:13" ht="12.75">
      <c r="A86" s="28">
        <v>6</v>
      </c>
      <c r="B86" s="28" t="s">
        <v>106</v>
      </c>
      <c r="C86" s="28" t="s">
        <v>209</v>
      </c>
      <c r="D86" s="28">
        <v>216</v>
      </c>
      <c r="E86" s="28">
        <v>136</v>
      </c>
      <c r="F86" s="28">
        <v>16</v>
      </c>
      <c r="G86" s="28">
        <v>58</v>
      </c>
      <c r="H86" s="28">
        <v>0</v>
      </c>
      <c r="I86" s="28">
        <v>62</v>
      </c>
      <c r="J86" s="28">
        <v>80</v>
      </c>
      <c r="K86" s="28">
        <v>48</v>
      </c>
      <c r="L86" s="28">
        <v>32</v>
      </c>
      <c r="M86" s="28">
        <v>0</v>
      </c>
    </row>
    <row r="87" spans="1:13" ht="12.75">
      <c r="A87" s="28">
        <v>7</v>
      </c>
      <c r="B87" s="28" t="s">
        <v>106</v>
      </c>
      <c r="C87" s="28" t="s">
        <v>210</v>
      </c>
      <c r="D87" s="28">
        <v>46</v>
      </c>
      <c r="E87" s="28">
        <v>46</v>
      </c>
      <c r="F87" s="28">
        <v>0</v>
      </c>
      <c r="G87" s="28">
        <v>6</v>
      </c>
      <c r="H87" s="28">
        <v>1</v>
      </c>
      <c r="I87" s="28">
        <v>39</v>
      </c>
      <c r="J87" s="28">
        <v>0</v>
      </c>
      <c r="K87" s="28">
        <v>0</v>
      </c>
      <c r="L87" s="28">
        <v>0</v>
      </c>
      <c r="M87" s="28">
        <v>0</v>
      </c>
    </row>
    <row r="88" spans="1:13" ht="12.75">
      <c r="A88" s="28">
        <v>8</v>
      </c>
      <c r="B88" s="28" t="s">
        <v>115</v>
      </c>
      <c r="C88" s="28" t="s">
        <v>211</v>
      </c>
      <c r="D88" s="28">
        <v>208</v>
      </c>
      <c r="E88" s="28">
        <v>208</v>
      </c>
      <c r="F88" s="28">
        <v>0</v>
      </c>
      <c r="G88" s="28">
        <v>48</v>
      </c>
      <c r="H88" s="28">
        <v>0</v>
      </c>
      <c r="I88" s="28">
        <v>160</v>
      </c>
      <c r="J88" s="28">
        <v>0</v>
      </c>
      <c r="K88" s="28">
        <v>0</v>
      </c>
      <c r="L88" s="28">
        <v>0</v>
      </c>
      <c r="M88" s="28">
        <v>0</v>
      </c>
    </row>
    <row r="89" spans="1:13" ht="12.75">
      <c r="A89" s="28">
        <v>9</v>
      </c>
      <c r="B89" s="28" t="s">
        <v>123</v>
      </c>
      <c r="C89" s="28" t="s">
        <v>212</v>
      </c>
      <c r="D89" s="28">
        <v>392</v>
      </c>
      <c r="E89" s="28">
        <v>376</v>
      </c>
      <c r="F89" s="28">
        <v>0</v>
      </c>
      <c r="G89" s="28">
        <v>88</v>
      </c>
      <c r="H89" s="28">
        <v>0</v>
      </c>
      <c r="I89" s="28">
        <v>288</v>
      </c>
      <c r="J89" s="28">
        <v>16</v>
      </c>
      <c r="K89" s="28">
        <v>8</v>
      </c>
      <c r="L89" s="28">
        <v>0</v>
      </c>
      <c r="M89" s="28">
        <v>8</v>
      </c>
    </row>
    <row r="90" spans="1:13" ht="12.75">
      <c r="A90" s="28">
        <v>10</v>
      </c>
      <c r="B90" s="28" t="s">
        <v>127</v>
      </c>
      <c r="C90" s="28" t="s">
        <v>213</v>
      </c>
      <c r="D90" s="28">
        <v>85</v>
      </c>
      <c r="E90" s="28">
        <v>85</v>
      </c>
      <c r="F90" s="28">
        <v>0</v>
      </c>
      <c r="G90" s="28">
        <v>29</v>
      </c>
      <c r="H90" s="28">
        <v>0</v>
      </c>
      <c r="I90" s="28">
        <v>56</v>
      </c>
      <c r="J90" s="28">
        <v>0</v>
      </c>
      <c r="K90" s="28">
        <v>0</v>
      </c>
      <c r="L90" s="28">
        <v>0</v>
      </c>
      <c r="M90" s="28">
        <v>0</v>
      </c>
    </row>
    <row r="91" spans="1:13" ht="12.75">
      <c r="A91" s="28">
        <v>11</v>
      </c>
      <c r="B91" s="28" t="s">
        <v>127</v>
      </c>
      <c r="C91" s="28" t="s">
        <v>214</v>
      </c>
      <c r="D91" s="28">
        <v>416</v>
      </c>
      <c r="E91" s="28">
        <v>416</v>
      </c>
      <c r="F91" s="28">
        <v>20</v>
      </c>
      <c r="G91" s="28">
        <v>96</v>
      </c>
      <c r="H91" s="28">
        <v>0</v>
      </c>
      <c r="I91" s="28">
        <v>300</v>
      </c>
      <c r="J91" s="28">
        <v>0</v>
      </c>
      <c r="K91" s="28">
        <v>0</v>
      </c>
      <c r="L91" s="28">
        <v>0</v>
      </c>
      <c r="M91" s="28">
        <v>0</v>
      </c>
    </row>
    <row r="92" spans="1:13" ht="12.75">
      <c r="A92" s="28">
        <v>12</v>
      </c>
      <c r="B92" s="28" t="s">
        <v>131</v>
      </c>
      <c r="C92" s="28" t="s">
        <v>215</v>
      </c>
      <c r="D92" s="28">
        <v>37</v>
      </c>
      <c r="E92" s="28">
        <v>37</v>
      </c>
      <c r="F92" s="28">
        <v>32</v>
      </c>
      <c r="G92" s="28">
        <v>5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</row>
    <row r="93" spans="1:13" ht="12.75">
      <c r="A93" s="28">
        <v>13</v>
      </c>
      <c r="B93" s="28" t="s">
        <v>131</v>
      </c>
      <c r="C93" s="28" t="s">
        <v>216</v>
      </c>
      <c r="D93" s="28">
        <v>56</v>
      </c>
      <c r="E93" s="28">
        <v>56</v>
      </c>
      <c r="F93" s="28">
        <v>0</v>
      </c>
      <c r="G93" s="28">
        <v>32</v>
      </c>
      <c r="H93" s="28">
        <v>0</v>
      </c>
      <c r="I93" s="28">
        <v>24</v>
      </c>
      <c r="J93" s="28">
        <v>0</v>
      </c>
      <c r="K93" s="28">
        <v>0</v>
      </c>
      <c r="L93" s="28">
        <v>0</v>
      </c>
      <c r="M93" s="28">
        <v>0</v>
      </c>
    </row>
    <row r="94" spans="1:13" ht="12.75">
      <c r="A94" s="28">
        <v>14</v>
      </c>
      <c r="B94" s="28" t="s">
        <v>131</v>
      </c>
      <c r="C94" s="28" t="s">
        <v>217</v>
      </c>
      <c r="D94" s="28">
        <v>59</v>
      </c>
      <c r="E94" s="28">
        <v>53</v>
      </c>
      <c r="F94" s="28">
        <v>0</v>
      </c>
      <c r="G94" s="28">
        <v>13</v>
      </c>
      <c r="H94" s="28">
        <v>0</v>
      </c>
      <c r="I94" s="28">
        <v>40</v>
      </c>
      <c r="J94" s="28">
        <v>6</v>
      </c>
      <c r="K94" s="28">
        <v>0</v>
      </c>
      <c r="L94" s="28">
        <v>0</v>
      </c>
      <c r="M94" s="28">
        <v>6</v>
      </c>
    </row>
    <row r="95" spans="1:13" ht="12.75">
      <c r="A95" s="28">
        <v>15</v>
      </c>
      <c r="B95" s="28" t="s">
        <v>133</v>
      </c>
      <c r="C95" s="28" t="s">
        <v>218</v>
      </c>
      <c r="D95" s="28">
        <v>125</v>
      </c>
      <c r="E95" s="28">
        <v>101</v>
      </c>
      <c r="F95" s="28">
        <v>9</v>
      </c>
      <c r="G95" s="28">
        <v>36</v>
      </c>
      <c r="H95" s="28">
        <v>16</v>
      </c>
      <c r="I95" s="28">
        <v>40</v>
      </c>
      <c r="J95" s="28">
        <v>24</v>
      </c>
      <c r="K95" s="28">
        <v>24</v>
      </c>
      <c r="L95" s="28">
        <v>0</v>
      </c>
      <c r="M95" s="28">
        <v>0</v>
      </c>
    </row>
    <row r="96" spans="1:13" ht="12.75">
      <c r="A96" s="28">
        <v>16</v>
      </c>
      <c r="B96" s="28" t="s">
        <v>135</v>
      </c>
      <c r="C96" s="28" t="s">
        <v>219</v>
      </c>
      <c r="D96" s="28">
        <v>536</v>
      </c>
      <c r="E96" s="28">
        <v>536</v>
      </c>
      <c r="F96" s="28">
        <v>48</v>
      </c>
      <c r="G96" s="28">
        <v>8</v>
      </c>
      <c r="H96" s="28">
        <v>0</v>
      </c>
      <c r="I96" s="28">
        <v>480</v>
      </c>
      <c r="J96" s="28">
        <v>0</v>
      </c>
      <c r="K96" s="28">
        <v>0</v>
      </c>
      <c r="L96" s="28">
        <v>0</v>
      </c>
      <c r="M96" s="28">
        <v>0</v>
      </c>
    </row>
    <row r="97" spans="1:13" ht="12.75">
      <c r="A97" s="28">
        <v>17</v>
      </c>
      <c r="B97" s="28" t="s">
        <v>142</v>
      </c>
      <c r="C97" s="28" t="s">
        <v>220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</row>
    <row r="98" spans="1:13" ht="12.75">
      <c r="A98" s="28">
        <v>18</v>
      </c>
      <c r="B98" s="28" t="s">
        <v>148</v>
      </c>
      <c r="C98" s="28" t="s">
        <v>221</v>
      </c>
      <c r="D98" s="28">
        <v>240</v>
      </c>
      <c r="E98" s="28">
        <v>240</v>
      </c>
      <c r="F98" s="28">
        <v>0</v>
      </c>
      <c r="G98" s="28">
        <v>0</v>
      </c>
      <c r="H98" s="28">
        <v>0</v>
      </c>
      <c r="I98" s="28">
        <v>240</v>
      </c>
      <c r="J98" s="28">
        <v>0</v>
      </c>
      <c r="K98" s="28">
        <v>0</v>
      </c>
      <c r="L98" s="28">
        <v>0</v>
      </c>
      <c r="M98" s="28">
        <v>0</v>
      </c>
    </row>
    <row r="99" spans="1:13" ht="12.75">
      <c r="A99" s="28">
        <v>19</v>
      </c>
      <c r="B99" s="28" t="s">
        <v>152</v>
      </c>
      <c r="C99" s="28" t="s">
        <v>222</v>
      </c>
      <c r="D99" s="28">
        <v>48</v>
      </c>
      <c r="E99" s="28">
        <v>48</v>
      </c>
      <c r="F99" s="28">
        <v>24</v>
      </c>
      <c r="G99" s="28">
        <v>24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</row>
    <row r="100" spans="1:13" ht="12.75">
      <c r="A100" s="28">
        <v>20</v>
      </c>
      <c r="B100" s="28" t="s">
        <v>156</v>
      </c>
      <c r="C100" s="28" t="s">
        <v>223</v>
      </c>
      <c r="D100" s="28">
        <v>208</v>
      </c>
      <c r="E100" s="28">
        <v>208</v>
      </c>
      <c r="F100" s="28">
        <v>16</v>
      </c>
      <c r="G100" s="28">
        <v>32</v>
      </c>
      <c r="H100" s="28">
        <v>0</v>
      </c>
      <c r="I100" s="28">
        <v>160</v>
      </c>
      <c r="J100" s="28">
        <v>0</v>
      </c>
      <c r="K100" s="28">
        <v>0</v>
      </c>
      <c r="L100" s="28">
        <v>0</v>
      </c>
      <c r="M100" s="28">
        <v>0</v>
      </c>
    </row>
    <row r="101" spans="1:13" ht="12.75">
      <c r="A101" s="28">
        <v>21</v>
      </c>
      <c r="B101" s="28" t="s">
        <v>156</v>
      </c>
      <c r="C101" s="28" t="s">
        <v>224</v>
      </c>
      <c r="D101" s="28">
        <v>44</v>
      </c>
      <c r="E101" s="28">
        <v>44</v>
      </c>
      <c r="F101" s="28">
        <v>13</v>
      </c>
      <c r="G101" s="28">
        <v>13</v>
      </c>
      <c r="H101" s="28">
        <v>8</v>
      </c>
      <c r="I101" s="28">
        <v>10</v>
      </c>
      <c r="J101" s="28">
        <v>0</v>
      </c>
      <c r="K101" s="28">
        <v>0</v>
      </c>
      <c r="L101" s="28">
        <v>0</v>
      </c>
      <c r="M101" s="28">
        <v>0</v>
      </c>
    </row>
    <row r="102" spans="1:13" ht="12.75">
      <c r="A102" s="28">
        <v>22</v>
      </c>
      <c r="B102" s="28" t="s">
        <v>167</v>
      </c>
      <c r="C102" s="28" t="s">
        <v>225</v>
      </c>
      <c r="D102" s="28">
        <v>176</v>
      </c>
      <c r="E102" s="28">
        <v>176</v>
      </c>
      <c r="F102" s="28">
        <v>0</v>
      </c>
      <c r="G102" s="28">
        <v>72</v>
      </c>
      <c r="H102" s="28">
        <v>0</v>
      </c>
      <c r="I102" s="28">
        <v>104</v>
      </c>
      <c r="J102" s="28">
        <v>0</v>
      </c>
      <c r="K102" s="28">
        <v>0</v>
      </c>
      <c r="L102" s="28">
        <v>0</v>
      </c>
      <c r="M102" s="28">
        <v>0</v>
      </c>
    </row>
    <row r="103" spans="1:13" ht="12.75">
      <c r="A103" s="28">
        <v>23</v>
      </c>
      <c r="B103" s="28" t="s">
        <v>169</v>
      </c>
      <c r="C103" s="28" t="s">
        <v>226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</row>
    <row r="104" spans="1:13" ht="12.75">
      <c r="A104" s="28">
        <v>24</v>
      </c>
      <c r="B104" s="28" t="s">
        <v>179</v>
      </c>
      <c r="C104" s="28" t="s">
        <v>227</v>
      </c>
      <c r="D104" s="28">
        <v>320</v>
      </c>
      <c r="E104" s="28">
        <v>312</v>
      </c>
      <c r="F104" s="28">
        <v>24</v>
      </c>
      <c r="G104" s="28">
        <v>96</v>
      </c>
      <c r="H104" s="28">
        <v>32</v>
      </c>
      <c r="I104" s="28">
        <v>160</v>
      </c>
      <c r="J104" s="28">
        <v>8</v>
      </c>
      <c r="K104" s="28">
        <v>0</v>
      </c>
      <c r="L104" s="28">
        <v>8</v>
      </c>
      <c r="M104" s="28">
        <v>0</v>
      </c>
    </row>
    <row r="105" spans="1:13" ht="12.75">
      <c r="A105" s="28">
        <v>25</v>
      </c>
      <c r="B105" s="28" t="s">
        <v>185</v>
      </c>
      <c r="C105" s="28" t="s">
        <v>228</v>
      </c>
      <c r="D105" s="28">
        <v>84</v>
      </c>
      <c r="E105" s="28">
        <v>58</v>
      </c>
      <c r="F105" s="28">
        <v>16</v>
      </c>
      <c r="G105" s="28">
        <v>16</v>
      </c>
      <c r="H105" s="28">
        <v>0</v>
      </c>
      <c r="I105" s="28">
        <v>26</v>
      </c>
      <c r="J105" s="28">
        <v>26</v>
      </c>
      <c r="K105" s="28">
        <v>11</v>
      </c>
      <c r="L105" s="28">
        <v>15</v>
      </c>
      <c r="M105" s="28">
        <v>0</v>
      </c>
    </row>
    <row r="106" spans="1:13" ht="12.75">
      <c r="A106" s="28">
        <v>26</v>
      </c>
      <c r="B106" s="28" t="s">
        <v>185</v>
      </c>
      <c r="C106" s="28" t="s">
        <v>229</v>
      </c>
      <c r="D106" s="28">
        <v>50</v>
      </c>
      <c r="E106" s="28">
        <v>50</v>
      </c>
      <c r="F106" s="28">
        <v>26</v>
      </c>
      <c r="G106" s="28">
        <v>24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</row>
    <row r="107" spans="1:13" ht="12.75">
      <c r="A107" s="28">
        <v>27</v>
      </c>
      <c r="B107" s="28" t="s">
        <v>193</v>
      </c>
      <c r="C107" s="28" t="s">
        <v>230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</row>
    <row r="108" spans="1:13" ht="12.75">
      <c r="A108" s="28">
        <v>28</v>
      </c>
      <c r="B108" s="28" t="s">
        <v>196</v>
      </c>
      <c r="C108" s="28" t="s">
        <v>231</v>
      </c>
      <c r="D108" s="28">
        <v>325</v>
      </c>
      <c r="E108" s="28">
        <v>309</v>
      </c>
      <c r="F108" s="28">
        <v>53</v>
      </c>
      <c r="G108" s="28">
        <v>24</v>
      </c>
      <c r="H108" s="28">
        <v>0</v>
      </c>
      <c r="I108" s="28">
        <v>232</v>
      </c>
      <c r="J108" s="28">
        <v>16</v>
      </c>
      <c r="K108" s="28">
        <v>16</v>
      </c>
      <c r="L108" s="28">
        <v>0</v>
      </c>
      <c r="M108" s="28">
        <v>0</v>
      </c>
    </row>
    <row r="109" spans="1:13" ht="12.75">
      <c r="A109" s="28">
        <v>29</v>
      </c>
      <c r="B109" s="28" t="s">
        <v>198</v>
      </c>
      <c r="C109" s="28" t="s">
        <v>232</v>
      </c>
      <c r="D109" s="28">
        <v>324</v>
      </c>
      <c r="E109" s="28">
        <v>300</v>
      </c>
      <c r="F109" s="28">
        <v>24</v>
      </c>
      <c r="G109" s="28">
        <v>12</v>
      </c>
      <c r="H109" s="28">
        <v>16</v>
      </c>
      <c r="I109" s="28">
        <v>248</v>
      </c>
      <c r="J109" s="28">
        <v>24</v>
      </c>
      <c r="K109" s="28">
        <v>16</v>
      </c>
      <c r="L109" s="28">
        <v>8</v>
      </c>
      <c r="M109" s="28">
        <v>0</v>
      </c>
    </row>
    <row r="110" spans="1:13" ht="12.75">
      <c r="A110" s="28">
        <v>30</v>
      </c>
      <c r="B110" s="28" t="s">
        <v>200</v>
      </c>
      <c r="C110" s="28" t="s">
        <v>233</v>
      </c>
      <c r="D110" s="28">
        <v>61</v>
      </c>
      <c r="E110" s="28">
        <v>10</v>
      </c>
      <c r="F110" s="28">
        <v>3</v>
      </c>
      <c r="G110" s="28">
        <v>7</v>
      </c>
      <c r="H110" s="28">
        <v>0</v>
      </c>
      <c r="I110" s="28">
        <v>0</v>
      </c>
      <c r="J110" s="28">
        <v>51</v>
      </c>
      <c r="K110" s="28">
        <v>51</v>
      </c>
      <c r="L110" s="28">
        <v>0</v>
      </c>
      <c r="M110" s="28">
        <v>0</v>
      </c>
    </row>
    <row r="111" spans="1:13" ht="12.75">
      <c r="A111" s="28">
        <v>31</v>
      </c>
      <c r="B111" s="28" t="s">
        <v>234</v>
      </c>
      <c r="C111" s="28" t="s">
        <v>235</v>
      </c>
      <c r="D111" s="28">
        <v>56</v>
      </c>
      <c r="E111" s="28">
        <v>16</v>
      </c>
      <c r="F111" s="28">
        <v>0</v>
      </c>
      <c r="G111" s="28">
        <v>8</v>
      </c>
      <c r="H111" s="28">
        <v>0</v>
      </c>
      <c r="I111" s="28">
        <v>8</v>
      </c>
      <c r="J111" s="28">
        <v>40</v>
      </c>
      <c r="K111" s="28">
        <v>32</v>
      </c>
      <c r="L111" s="28">
        <v>0</v>
      </c>
      <c r="M111" s="28">
        <v>8</v>
      </c>
    </row>
    <row r="112" spans="1:13" ht="15.75">
      <c r="A112" s="30">
        <v>31</v>
      </c>
      <c r="B112" s="31"/>
      <c r="C112" s="30" t="s">
        <v>236</v>
      </c>
      <c r="D112" s="32">
        <f aca="true" t="shared" si="1" ref="D112:M112">(D81+D82+D83+D84+D85+D86+D87+D88+D89+D90+D91+D92+D93+D94+D95+D96+D97+D98+D99+D100+D101+D102+D103+D104+D105+D106+D107+D108+D109+D110+D111)</f>
        <v>5733</v>
      </c>
      <c r="E112" s="32">
        <f t="shared" si="1"/>
        <v>5422</v>
      </c>
      <c r="F112" s="32">
        <f t="shared" si="1"/>
        <v>667</v>
      </c>
      <c r="G112" s="32">
        <f t="shared" si="1"/>
        <v>1047</v>
      </c>
      <c r="H112" s="32">
        <f t="shared" si="1"/>
        <v>81</v>
      </c>
      <c r="I112" s="32">
        <f t="shared" si="1"/>
        <v>3627</v>
      </c>
      <c r="J112" s="32">
        <f t="shared" si="1"/>
        <v>311</v>
      </c>
      <c r="K112" s="32">
        <f t="shared" si="1"/>
        <v>206</v>
      </c>
      <c r="L112" s="32">
        <f t="shared" si="1"/>
        <v>83</v>
      </c>
      <c r="M112" s="32">
        <f t="shared" si="1"/>
        <v>22</v>
      </c>
    </row>
    <row r="113" spans="1:13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</row>
    <row r="114" spans="1:13" ht="18">
      <c r="A114" s="33">
        <v>106</v>
      </c>
      <c r="B114" s="31"/>
      <c r="C114" s="33" t="s">
        <v>237</v>
      </c>
      <c r="D114" s="45">
        <f aca="true" t="shared" si="2" ref="D114:M114">(D79+D112)</f>
        <v>22657.5</v>
      </c>
      <c r="E114" s="45">
        <f t="shared" si="2"/>
        <v>19873</v>
      </c>
      <c r="F114" s="45">
        <f t="shared" si="2"/>
        <v>1489</v>
      </c>
      <c r="G114" s="45">
        <f t="shared" si="2"/>
        <v>4473</v>
      </c>
      <c r="H114" s="45">
        <f t="shared" si="2"/>
        <v>151</v>
      </c>
      <c r="I114" s="45">
        <f t="shared" si="2"/>
        <v>13760</v>
      </c>
      <c r="J114" s="45">
        <f t="shared" si="2"/>
        <v>2784.5</v>
      </c>
      <c r="K114" s="45">
        <f t="shared" si="2"/>
        <v>688</v>
      </c>
      <c r="L114" s="45">
        <f t="shared" si="2"/>
        <v>1496.5</v>
      </c>
      <c r="M114" s="45">
        <f t="shared" si="2"/>
        <v>600</v>
      </c>
    </row>
  </sheetData>
  <sheetProtection password="CE88" sheet="1" objects="1" scenarios="1"/>
  <mergeCells count="5">
    <mergeCell ref="A113:M113"/>
    <mergeCell ref="A1:A2"/>
    <mergeCell ref="B1:B2"/>
    <mergeCell ref="C1:C2"/>
    <mergeCell ref="A80:M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11.2. Sociālo darbinieku, sociālo aprūpētāju un sociālo rehabilitētāju kvalifikācijas pilnveide atbilstoši profesijai 2005. gadā</oddHeader>
    <oddFooter>&amp;L&amp;"Arial,Italic"&amp;8SPP SIA daļa
&amp;D&amp;R&amp;P+80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9">
      <selection activeCell="D120" sqref="D120"/>
    </sheetView>
  </sheetViews>
  <sheetFormatPr defaultColWidth="9.140625" defaultRowHeight="12.75"/>
  <cols>
    <col min="1" max="1" width="6.00390625" style="0" bestFit="1" customWidth="1"/>
    <col min="2" max="2" width="16.421875" style="96" bestFit="1" customWidth="1"/>
    <col min="3" max="3" width="35.8515625" style="96" customWidth="1"/>
    <col min="4" max="4" width="11.28125" style="0" customWidth="1"/>
    <col min="5" max="5" width="10.28125" style="0" customWidth="1"/>
    <col min="6" max="6" width="13.7109375" style="35" customWidth="1"/>
    <col min="7" max="7" width="7.421875" style="0" customWidth="1"/>
    <col min="8" max="8" width="7.8515625" style="0" customWidth="1"/>
    <col min="9" max="9" width="7.7109375" style="0" customWidth="1"/>
    <col min="10" max="10" width="8.7109375" style="0" customWidth="1"/>
    <col min="11" max="11" width="6.8515625" style="0" customWidth="1"/>
  </cols>
  <sheetData>
    <row r="1" spans="1:11" s="22" customFormat="1" ht="17.25" customHeight="1">
      <c r="A1" s="208" t="s">
        <v>84</v>
      </c>
      <c r="B1" s="209" t="s">
        <v>85</v>
      </c>
      <c r="C1" s="209" t="s">
        <v>86</v>
      </c>
      <c r="D1" s="36" t="s">
        <v>579</v>
      </c>
      <c r="E1" s="36" t="s">
        <v>580</v>
      </c>
      <c r="F1" s="21" t="s">
        <v>581</v>
      </c>
      <c r="G1" s="36" t="s">
        <v>582</v>
      </c>
      <c r="H1" s="36" t="s">
        <v>583</v>
      </c>
      <c r="I1" s="36" t="s">
        <v>584</v>
      </c>
      <c r="J1" s="36" t="s">
        <v>585</v>
      </c>
      <c r="K1" s="36" t="s">
        <v>586</v>
      </c>
    </row>
    <row r="2" spans="1:11" ht="69" customHeight="1">
      <c r="A2" s="208"/>
      <c r="B2" s="209"/>
      <c r="C2" s="209"/>
      <c r="D2" s="39" t="s">
        <v>592</v>
      </c>
      <c r="E2" s="37" t="s">
        <v>593</v>
      </c>
      <c r="F2" s="149" t="s">
        <v>594</v>
      </c>
      <c r="G2" s="47" t="s">
        <v>587</v>
      </c>
      <c r="H2" s="47" t="s">
        <v>588</v>
      </c>
      <c r="I2" s="47" t="s">
        <v>589</v>
      </c>
      <c r="J2" s="47" t="s">
        <v>590</v>
      </c>
      <c r="K2" s="47" t="s">
        <v>591</v>
      </c>
    </row>
    <row r="3" spans="1:11" s="76" customFormat="1" ht="12.75">
      <c r="A3" s="65" t="s">
        <v>92</v>
      </c>
      <c r="B3" s="40" t="s">
        <v>93</v>
      </c>
      <c r="C3" s="40" t="s">
        <v>94</v>
      </c>
      <c r="D3" s="65" t="s">
        <v>95</v>
      </c>
      <c r="E3" s="65" t="s">
        <v>96</v>
      </c>
      <c r="F3" s="150" t="s">
        <v>97</v>
      </c>
      <c r="G3" s="65" t="s">
        <v>250</v>
      </c>
      <c r="H3" s="65" t="s">
        <v>251</v>
      </c>
      <c r="I3" s="65" t="s">
        <v>252</v>
      </c>
      <c r="J3" s="65" t="s">
        <v>312</v>
      </c>
      <c r="K3" s="65" t="s">
        <v>313</v>
      </c>
    </row>
    <row r="4" spans="1:11" ht="12.75">
      <c r="A4" s="28">
        <v>1</v>
      </c>
      <c r="B4" s="151" t="s">
        <v>98</v>
      </c>
      <c r="C4" s="151" t="s">
        <v>99</v>
      </c>
      <c r="D4" s="152">
        <v>2184</v>
      </c>
      <c r="E4" s="28">
        <v>9.14</v>
      </c>
      <c r="F4" s="29">
        <v>104</v>
      </c>
      <c r="G4" s="28">
        <v>13</v>
      </c>
      <c r="H4" s="28">
        <v>64</v>
      </c>
      <c r="I4" s="28">
        <v>0</v>
      </c>
      <c r="J4" s="28">
        <v>18</v>
      </c>
      <c r="K4" s="28">
        <v>9</v>
      </c>
    </row>
    <row r="5" spans="1:11" ht="12.75">
      <c r="A5" s="28">
        <v>2</v>
      </c>
      <c r="B5" s="151" t="s">
        <v>100</v>
      </c>
      <c r="C5" s="151" t="s">
        <v>101</v>
      </c>
      <c r="D5" s="152">
        <v>132.29</v>
      </c>
      <c r="E5" s="28">
        <v>5.29</v>
      </c>
      <c r="F5" s="29">
        <v>7</v>
      </c>
      <c r="G5" s="28">
        <v>0</v>
      </c>
      <c r="H5" s="28">
        <v>0</v>
      </c>
      <c r="I5" s="28">
        <v>3</v>
      </c>
      <c r="J5" s="28">
        <v>4</v>
      </c>
      <c r="K5" s="28">
        <v>0</v>
      </c>
    </row>
    <row r="6" spans="1:11" ht="12.75">
      <c r="A6" s="28">
        <v>3</v>
      </c>
      <c r="B6" s="151" t="s">
        <v>100</v>
      </c>
      <c r="C6" s="151" t="s">
        <v>102</v>
      </c>
      <c r="D6" s="152">
        <v>879.2</v>
      </c>
      <c r="E6" s="28">
        <v>6.46</v>
      </c>
      <c r="F6" s="29">
        <v>60</v>
      </c>
      <c r="G6" s="28">
        <v>0</v>
      </c>
      <c r="H6" s="28">
        <v>57</v>
      </c>
      <c r="I6" s="28">
        <v>3</v>
      </c>
      <c r="J6" s="28">
        <v>0</v>
      </c>
      <c r="K6" s="28">
        <v>0</v>
      </c>
    </row>
    <row r="7" spans="1:11" ht="12.75">
      <c r="A7" s="28">
        <v>4</v>
      </c>
      <c r="B7" s="151" t="s">
        <v>100</v>
      </c>
      <c r="C7" s="151" t="s">
        <v>103</v>
      </c>
      <c r="D7" s="152">
        <v>789</v>
      </c>
      <c r="E7" s="28">
        <v>7.04</v>
      </c>
      <c r="F7" s="29">
        <v>64</v>
      </c>
      <c r="G7" s="28">
        <v>12</v>
      </c>
      <c r="H7" s="28">
        <v>49</v>
      </c>
      <c r="I7" s="28">
        <v>3</v>
      </c>
      <c r="J7" s="28">
        <v>0</v>
      </c>
      <c r="K7" s="28">
        <v>0</v>
      </c>
    </row>
    <row r="8" spans="1:11" ht="12.75">
      <c r="A8" s="28">
        <v>5</v>
      </c>
      <c r="B8" s="151" t="s">
        <v>104</v>
      </c>
      <c r="C8" s="151" t="s">
        <v>105</v>
      </c>
      <c r="D8" s="152">
        <v>1472</v>
      </c>
      <c r="E8" s="28">
        <v>8.27</v>
      </c>
      <c r="F8" s="29">
        <v>95</v>
      </c>
      <c r="G8" s="28">
        <v>10</v>
      </c>
      <c r="H8" s="28">
        <v>55</v>
      </c>
      <c r="I8" s="28">
        <v>30</v>
      </c>
      <c r="J8" s="28">
        <v>0</v>
      </c>
      <c r="K8" s="28">
        <v>0</v>
      </c>
    </row>
    <row r="9" spans="1:11" ht="12.75">
      <c r="A9" s="28">
        <v>6</v>
      </c>
      <c r="B9" s="151" t="s">
        <v>106</v>
      </c>
      <c r="C9" s="151" t="s">
        <v>107</v>
      </c>
      <c r="D9" s="152">
        <v>593.8</v>
      </c>
      <c r="E9" s="28">
        <v>8.73</v>
      </c>
      <c r="F9" s="29">
        <v>33</v>
      </c>
      <c r="G9" s="28">
        <v>2</v>
      </c>
      <c r="H9" s="28">
        <v>30</v>
      </c>
      <c r="I9" s="28">
        <v>0</v>
      </c>
      <c r="J9" s="28">
        <v>1</v>
      </c>
      <c r="K9" s="28">
        <v>0</v>
      </c>
    </row>
    <row r="10" spans="1:11" ht="12.75">
      <c r="A10" s="28">
        <v>7</v>
      </c>
      <c r="B10" s="151" t="s">
        <v>106</v>
      </c>
      <c r="C10" s="151" t="s">
        <v>108</v>
      </c>
      <c r="D10" s="152">
        <v>2137</v>
      </c>
      <c r="E10" s="28">
        <v>7.55</v>
      </c>
      <c r="F10" s="29">
        <v>179</v>
      </c>
      <c r="G10" s="28">
        <v>69</v>
      </c>
      <c r="H10" s="28">
        <v>110</v>
      </c>
      <c r="I10" s="28">
        <v>0</v>
      </c>
      <c r="J10" s="28">
        <v>0</v>
      </c>
      <c r="K10" s="28">
        <v>0</v>
      </c>
    </row>
    <row r="11" spans="1:11" ht="12.75">
      <c r="A11" s="28">
        <v>8</v>
      </c>
      <c r="B11" s="151" t="s">
        <v>106</v>
      </c>
      <c r="C11" s="151" t="s">
        <v>109</v>
      </c>
      <c r="D11" s="152">
        <v>983.7</v>
      </c>
      <c r="E11" s="28">
        <v>9.74</v>
      </c>
      <c r="F11" s="29">
        <v>50</v>
      </c>
      <c r="G11" s="28">
        <v>5</v>
      </c>
      <c r="H11" s="28">
        <v>34</v>
      </c>
      <c r="I11" s="28">
        <v>10</v>
      </c>
      <c r="J11" s="28">
        <v>1</v>
      </c>
      <c r="K11" s="28">
        <v>0</v>
      </c>
    </row>
    <row r="12" spans="1:11" ht="12.75">
      <c r="A12" s="28">
        <v>9</v>
      </c>
      <c r="B12" s="151" t="s">
        <v>106</v>
      </c>
      <c r="C12" s="151" t="s">
        <v>110</v>
      </c>
      <c r="D12" s="152">
        <v>1485</v>
      </c>
      <c r="E12" s="28">
        <v>8.39</v>
      </c>
      <c r="F12" s="29">
        <v>103</v>
      </c>
      <c r="G12" s="28">
        <v>57</v>
      </c>
      <c r="H12" s="28">
        <v>27</v>
      </c>
      <c r="I12" s="28">
        <v>11</v>
      </c>
      <c r="J12" s="28">
        <v>8</v>
      </c>
      <c r="K12" s="28">
        <v>0</v>
      </c>
    </row>
    <row r="13" spans="1:11" ht="12.75">
      <c r="A13" s="28">
        <v>10</v>
      </c>
      <c r="B13" s="151" t="s">
        <v>106</v>
      </c>
      <c r="C13" s="151" t="s">
        <v>111</v>
      </c>
      <c r="D13" s="152">
        <v>2456</v>
      </c>
      <c r="E13" s="28">
        <v>7.51</v>
      </c>
      <c r="F13" s="29">
        <v>186</v>
      </c>
      <c r="G13" s="28">
        <v>0</v>
      </c>
      <c r="H13" s="28">
        <v>186</v>
      </c>
      <c r="I13" s="28">
        <v>0</v>
      </c>
      <c r="J13" s="28">
        <v>0</v>
      </c>
      <c r="K13" s="28">
        <v>0</v>
      </c>
    </row>
    <row r="14" spans="1:11" ht="12.75">
      <c r="A14" s="28">
        <v>11</v>
      </c>
      <c r="B14" s="151" t="s">
        <v>106</v>
      </c>
      <c r="C14" s="151" t="s">
        <v>112</v>
      </c>
      <c r="D14" s="152">
        <v>113.2</v>
      </c>
      <c r="E14" s="28">
        <v>8.09</v>
      </c>
      <c r="F14" s="29">
        <v>7</v>
      </c>
      <c r="G14" s="28">
        <v>0</v>
      </c>
      <c r="H14" s="28">
        <v>7</v>
      </c>
      <c r="I14" s="28">
        <v>0</v>
      </c>
      <c r="J14" s="28">
        <v>0</v>
      </c>
      <c r="K14" s="28">
        <v>0</v>
      </c>
    </row>
    <row r="15" spans="1:11" ht="12.75">
      <c r="A15" s="28">
        <v>12</v>
      </c>
      <c r="B15" s="151" t="s">
        <v>113</v>
      </c>
      <c r="C15" s="151" t="s">
        <v>114</v>
      </c>
      <c r="D15" s="152">
        <v>1380</v>
      </c>
      <c r="E15" s="28">
        <v>10.15</v>
      </c>
      <c r="F15" s="29">
        <v>73</v>
      </c>
      <c r="G15" s="28">
        <v>8</v>
      </c>
      <c r="H15" s="28">
        <v>63</v>
      </c>
      <c r="I15" s="28">
        <v>0</v>
      </c>
      <c r="J15" s="28">
        <v>2</v>
      </c>
      <c r="K15" s="28">
        <v>0</v>
      </c>
    </row>
    <row r="16" spans="1:11" ht="12.75">
      <c r="A16" s="28">
        <v>13</v>
      </c>
      <c r="B16" s="151" t="s">
        <v>115</v>
      </c>
      <c r="C16" s="151" t="s">
        <v>116</v>
      </c>
      <c r="D16" s="152">
        <v>547.3</v>
      </c>
      <c r="E16" s="152">
        <v>7.4</v>
      </c>
      <c r="F16" s="29">
        <v>34</v>
      </c>
      <c r="G16" s="28">
        <v>7</v>
      </c>
      <c r="H16" s="28">
        <v>19</v>
      </c>
      <c r="I16" s="28">
        <v>3</v>
      </c>
      <c r="J16" s="28">
        <v>2</v>
      </c>
      <c r="K16" s="28">
        <v>3</v>
      </c>
    </row>
    <row r="17" spans="1:11" ht="12.75">
      <c r="A17" s="28">
        <v>14</v>
      </c>
      <c r="B17" s="151" t="s">
        <v>115</v>
      </c>
      <c r="C17" s="151" t="s">
        <v>117</v>
      </c>
      <c r="D17" s="152">
        <v>294.89</v>
      </c>
      <c r="E17" s="28">
        <v>7.56</v>
      </c>
      <c r="F17" s="29">
        <v>15</v>
      </c>
      <c r="G17" s="28">
        <v>5</v>
      </c>
      <c r="H17" s="28">
        <v>2</v>
      </c>
      <c r="I17" s="28">
        <v>0</v>
      </c>
      <c r="J17" s="28">
        <v>8</v>
      </c>
      <c r="K17" s="28">
        <v>0</v>
      </c>
    </row>
    <row r="18" spans="1:11" ht="12.75">
      <c r="A18" s="28">
        <v>15</v>
      </c>
      <c r="B18" s="151" t="s">
        <v>115</v>
      </c>
      <c r="C18" s="151" t="s">
        <v>118</v>
      </c>
      <c r="D18" s="152">
        <v>83.9</v>
      </c>
      <c r="E18" s="28">
        <v>6.99</v>
      </c>
      <c r="F18" s="29">
        <v>4</v>
      </c>
      <c r="G18" s="28">
        <v>0</v>
      </c>
      <c r="H18" s="28">
        <v>1</v>
      </c>
      <c r="I18" s="28">
        <v>2</v>
      </c>
      <c r="J18" s="28">
        <v>1</v>
      </c>
      <c r="K18" s="28">
        <v>0</v>
      </c>
    </row>
    <row r="19" spans="1:11" ht="12.75">
      <c r="A19" s="28">
        <v>16</v>
      </c>
      <c r="B19" s="151" t="s">
        <v>119</v>
      </c>
      <c r="C19" s="151" t="s">
        <v>120</v>
      </c>
      <c r="D19" s="152">
        <v>697</v>
      </c>
      <c r="E19" s="28">
        <v>5.24</v>
      </c>
      <c r="F19" s="29">
        <v>44</v>
      </c>
      <c r="G19" s="28">
        <v>2</v>
      </c>
      <c r="H19" s="28">
        <v>10</v>
      </c>
      <c r="I19" s="28">
        <v>17</v>
      </c>
      <c r="J19" s="28">
        <v>10</v>
      </c>
      <c r="K19" s="28">
        <v>5</v>
      </c>
    </row>
    <row r="20" spans="1:11" ht="12.75">
      <c r="A20" s="28">
        <v>17</v>
      </c>
      <c r="B20" s="151" t="s">
        <v>121</v>
      </c>
      <c r="C20" s="151" t="s">
        <v>122</v>
      </c>
      <c r="D20" s="152">
        <v>2234</v>
      </c>
      <c r="E20" s="28">
        <v>8.63</v>
      </c>
      <c r="F20" s="29">
        <v>162</v>
      </c>
      <c r="G20" s="28">
        <v>43</v>
      </c>
      <c r="H20" s="28">
        <v>113</v>
      </c>
      <c r="I20" s="28">
        <v>6</v>
      </c>
      <c r="J20" s="28">
        <v>0</v>
      </c>
      <c r="K20" s="28">
        <v>0</v>
      </c>
    </row>
    <row r="21" spans="1:11" ht="12.75">
      <c r="A21" s="28">
        <v>18</v>
      </c>
      <c r="B21" s="151" t="s">
        <v>123</v>
      </c>
      <c r="C21" s="151" t="s">
        <v>124</v>
      </c>
      <c r="D21" s="152">
        <v>194.9</v>
      </c>
      <c r="E21" s="28">
        <v>10.26</v>
      </c>
      <c r="F21" s="29">
        <v>12</v>
      </c>
      <c r="G21" s="28">
        <v>5</v>
      </c>
      <c r="H21" s="28">
        <v>7</v>
      </c>
      <c r="I21" s="28">
        <v>0</v>
      </c>
      <c r="J21" s="28">
        <v>0</v>
      </c>
      <c r="K21" s="28">
        <v>0</v>
      </c>
    </row>
    <row r="22" spans="1:11" ht="12.75">
      <c r="A22" s="28">
        <v>19</v>
      </c>
      <c r="B22" s="151" t="s">
        <v>123</v>
      </c>
      <c r="C22" s="151" t="s">
        <v>125</v>
      </c>
      <c r="D22" s="152">
        <v>412.8</v>
      </c>
      <c r="E22" s="28">
        <v>8.09</v>
      </c>
      <c r="F22" s="29">
        <v>32</v>
      </c>
      <c r="G22" s="28">
        <v>16</v>
      </c>
      <c r="H22" s="28">
        <v>12</v>
      </c>
      <c r="I22" s="28">
        <v>4</v>
      </c>
      <c r="J22" s="28">
        <v>0</v>
      </c>
      <c r="K22" s="28">
        <v>0</v>
      </c>
    </row>
    <row r="23" spans="1:11" ht="12.75">
      <c r="A23" s="28">
        <v>20</v>
      </c>
      <c r="B23" s="151" t="s">
        <v>123</v>
      </c>
      <c r="C23" s="151" t="s">
        <v>126</v>
      </c>
      <c r="D23" s="152">
        <v>366</v>
      </c>
      <c r="E23" s="28">
        <v>7.47</v>
      </c>
      <c r="F23" s="29">
        <v>18</v>
      </c>
      <c r="G23" s="28">
        <v>0</v>
      </c>
      <c r="H23" s="28">
        <v>7</v>
      </c>
      <c r="I23" s="28">
        <v>6</v>
      </c>
      <c r="J23" s="28">
        <v>2</v>
      </c>
      <c r="K23" s="28">
        <v>3</v>
      </c>
    </row>
    <row r="24" spans="1:11" ht="12.75">
      <c r="A24" s="28">
        <v>21</v>
      </c>
      <c r="B24" s="151" t="s">
        <v>127</v>
      </c>
      <c r="C24" s="151" t="s">
        <v>128</v>
      </c>
      <c r="D24" s="152">
        <v>690</v>
      </c>
      <c r="E24" s="28">
        <v>7.67</v>
      </c>
      <c r="F24" s="29">
        <v>60</v>
      </c>
      <c r="G24" s="28">
        <v>25</v>
      </c>
      <c r="H24" s="28">
        <v>35</v>
      </c>
      <c r="I24" s="28">
        <v>0</v>
      </c>
      <c r="J24" s="28">
        <v>0</v>
      </c>
      <c r="K24" s="28">
        <v>0</v>
      </c>
    </row>
    <row r="25" spans="1:11" ht="12.75">
      <c r="A25" s="28">
        <v>22</v>
      </c>
      <c r="B25" s="151" t="s">
        <v>127</v>
      </c>
      <c r="C25" s="151" t="s">
        <v>129</v>
      </c>
      <c r="D25" s="152">
        <v>380</v>
      </c>
      <c r="E25" s="28">
        <v>6.13</v>
      </c>
      <c r="F25" s="29">
        <v>25</v>
      </c>
      <c r="G25" s="28">
        <v>4</v>
      </c>
      <c r="H25" s="28">
        <v>4</v>
      </c>
      <c r="I25" s="28">
        <v>11</v>
      </c>
      <c r="J25" s="28">
        <v>2</v>
      </c>
      <c r="K25" s="28">
        <v>4</v>
      </c>
    </row>
    <row r="26" spans="1:11" ht="12.75">
      <c r="A26" s="28">
        <v>23</v>
      </c>
      <c r="B26" s="151" t="s">
        <v>127</v>
      </c>
      <c r="C26" s="151" t="s">
        <v>130</v>
      </c>
      <c r="D26" s="152">
        <v>132.1</v>
      </c>
      <c r="E26" s="28">
        <v>6.61</v>
      </c>
      <c r="F26" s="29">
        <v>6</v>
      </c>
      <c r="G26" s="28">
        <v>0</v>
      </c>
      <c r="H26" s="28">
        <v>1</v>
      </c>
      <c r="I26" s="28">
        <v>0</v>
      </c>
      <c r="J26" s="28">
        <v>5</v>
      </c>
      <c r="K26" s="28">
        <v>0</v>
      </c>
    </row>
    <row r="27" spans="1:11" ht="12.75">
      <c r="A27" s="28">
        <v>24</v>
      </c>
      <c r="B27" s="151" t="s">
        <v>131</v>
      </c>
      <c r="C27" s="151" t="s">
        <v>132</v>
      </c>
      <c r="D27" s="152">
        <v>441.1</v>
      </c>
      <c r="E27" s="28">
        <v>6.21</v>
      </c>
      <c r="F27" s="29">
        <v>24</v>
      </c>
      <c r="G27" s="28">
        <v>0</v>
      </c>
      <c r="H27" s="28">
        <v>5</v>
      </c>
      <c r="I27" s="28">
        <v>8</v>
      </c>
      <c r="J27" s="28">
        <v>11</v>
      </c>
      <c r="K27" s="28">
        <v>0</v>
      </c>
    </row>
    <row r="28" spans="1:11" ht="12.75">
      <c r="A28" s="28">
        <v>25</v>
      </c>
      <c r="B28" s="151" t="s">
        <v>133</v>
      </c>
      <c r="C28" s="151" t="s">
        <v>134</v>
      </c>
      <c r="D28" s="152">
        <v>612</v>
      </c>
      <c r="E28" s="152">
        <v>6</v>
      </c>
      <c r="F28" s="29">
        <v>102</v>
      </c>
      <c r="G28" s="28">
        <v>18</v>
      </c>
      <c r="H28" s="28">
        <v>36</v>
      </c>
      <c r="I28" s="28">
        <v>48</v>
      </c>
      <c r="J28" s="28">
        <v>0</v>
      </c>
      <c r="K28" s="28">
        <v>0</v>
      </c>
    </row>
    <row r="29" spans="1:11" ht="12.75">
      <c r="A29" s="28">
        <v>26</v>
      </c>
      <c r="B29" s="151" t="s">
        <v>135</v>
      </c>
      <c r="C29" s="151" t="s">
        <v>136</v>
      </c>
      <c r="D29" s="152">
        <v>106</v>
      </c>
      <c r="E29" s="28">
        <v>8.83</v>
      </c>
      <c r="F29" s="29">
        <v>7</v>
      </c>
      <c r="G29" s="28">
        <v>2</v>
      </c>
      <c r="H29" s="28">
        <v>4</v>
      </c>
      <c r="I29" s="28">
        <v>1</v>
      </c>
      <c r="J29" s="28">
        <v>0</v>
      </c>
      <c r="K29" s="28">
        <v>0</v>
      </c>
    </row>
    <row r="30" spans="1:11" ht="12.75">
      <c r="A30" s="28">
        <v>27</v>
      </c>
      <c r="B30" s="151" t="s">
        <v>135</v>
      </c>
      <c r="C30" s="151" t="s">
        <v>137</v>
      </c>
      <c r="D30" s="152">
        <v>201</v>
      </c>
      <c r="E30" s="28">
        <v>7.18</v>
      </c>
      <c r="F30" s="29">
        <v>9</v>
      </c>
      <c r="G30" s="28">
        <v>0</v>
      </c>
      <c r="H30" s="28">
        <v>1</v>
      </c>
      <c r="I30" s="28">
        <v>8</v>
      </c>
      <c r="J30" s="28">
        <v>0</v>
      </c>
      <c r="K30" s="28">
        <v>0</v>
      </c>
    </row>
    <row r="31" spans="1:11" ht="12.75">
      <c r="A31" s="28">
        <v>28</v>
      </c>
      <c r="B31" s="151" t="s">
        <v>138</v>
      </c>
      <c r="C31" s="151" t="s">
        <v>139</v>
      </c>
      <c r="D31" s="152">
        <v>2096</v>
      </c>
      <c r="E31" s="152">
        <v>8.92</v>
      </c>
      <c r="F31" s="29">
        <v>126</v>
      </c>
      <c r="G31" s="28">
        <v>0</v>
      </c>
      <c r="H31" s="28">
        <v>112</v>
      </c>
      <c r="I31" s="28">
        <v>0</v>
      </c>
      <c r="J31" s="28">
        <v>14</v>
      </c>
      <c r="K31" s="28">
        <v>0</v>
      </c>
    </row>
    <row r="32" spans="1:11" ht="12.75">
      <c r="A32" s="28">
        <v>29</v>
      </c>
      <c r="B32" s="151" t="s">
        <v>138</v>
      </c>
      <c r="C32" s="151" t="s">
        <v>140</v>
      </c>
      <c r="D32" s="152">
        <v>154.98</v>
      </c>
      <c r="E32" s="152">
        <v>6.46</v>
      </c>
      <c r="F32" s="29">
        <v>12</v>
      </c>
      <c r="G32" s="28">
        <v>2</v>
      </c>
      <c r="H32" s="28">
        <v>6</v>
      </c>
      <c r="I32" s="28">
        <v>2</v>
      </c>
      <c r="J32" s="28">
        <v>2</v>
      </c>
      <c r="K32" s="28">
        <v>0</v>
      </c>
    </row>
    <row r="33" spans="1:11" ht="12.75">
      <c r="A33" s="28">
        <v>30</v>
      </c>
      <c r="B33" s="151" t="s">
        <v>138</v>
      </c>
      <c r="C33" s="151" t="s">
        <v>141</v>
      </c>
      <c r="D33" s="152">
        <v>91</v>
      </c>
      <c r="E33" s="152">
        <v>7.58</v>
      </c>
      <c r="F33" s="29">
        <v>5</v>
      </c>
      <c r="G33" s="28">
        <v>1</v>
      </c>
      <c r="H33" s="28">
        <v>3</v>
      </c>
      <c r="I33" s="28">
        <v>1</v>
      </c>
      <c r="J33" s="28">
        <v>0</v>
      </c>
      <c r="K33" s="28">
        <v>0</v>
      </c>
    </row>
    <row r="34" spans="1:11" ht="12.75">
      <c r="A34" s="28">
        <v>31</v>
      </c>
      <c r="B34" s="151" t="s">
        <v>142</v>
      </c>
      <c r="C34" s="151" t="s">
        <v>143</v>
      </c>
      <c r="D34" s="152">
        <v>66</v>
      </c>
      <c r="E34" s="152">
        <v>11</v>
      </c>
      <c r="F34" s="29">
        <v>5</v>
      </c>
      <c r="G34" s="28">
        <v>1</v>
      </c>
      <c r="H34" s="28">
        <v>3</v>
      </c>
      <c r="I34" s="28">
        <v>1</v>
      </c>
      <c r="J34" s="28">
        <v>0</v>
      </c>
      <c r="K34" s="28">
        <v>0</v>
      </c>
    </row>
    <row r="35" spans="1:11" ht="12.75">
      <c r="A35" s="28">
        <v>32</v>
      </c>
      <c r="B35" s="151" t="s">
        <v>142</v>
      </c>
      <c r="C35" s="151" t="s">
        <v>144</v>
      </c>
      <c r="D35" s="152">
        <v>128.8</v>
      </c>
      <c r="E35" s="152">
        <v>8.05</v>
      </c>
      <c r="F35" s="29">
        <v>9</v>
      </c>
      <c r="G35" s="28">
        <v>2</v>
      </c>
      <c r="H35" s="28">
        <v>5</v>
      </c>
      <c r="I35" s="28">
        <v>0</v>
      </c>
      <c r="J35" s="28">
        <v>2</v>
      </c>
      <c r="K35" s="28">
        <v>0</v>
      </c>
    </row>
    <row r="36" spans="1:11" ht="12.75">
      <c r="A36" s="28">
        <v>33</v>
      </c>
      <c r="B36" s="151" t="s">
        <v>142</v>
      </c>
      <c r="C36" s="151" t="s">
        <v>145</v>
      </c>
      <c r="D36" s="152">
        <v>1807</v>
      </c>
      <c r="E36" s="152">
        <v>8.14</v>
      </c>
      <c r="F36" s="29">
        <v>116</v>
      </c>
      <c r="G36" s="28">
        <v>10</v>
      </c>
      <c r="H36" s="28">
        <v>91</v>
      </c>
      <c r="I36" s="28">
        <v>0</v>
      </c>
      <c r="J36" s="28">
        <v>1</v>
      </c>
      <c r="K36" s="28">
        <v>14</v>
      </c>
    </row>
    <row r="37" spans="1:11" ht="12.75">
      <c r="A37" s="28">
        <v>34</v>
      </c>
      <c r="B37" s="151" t="s">
        <v>142</v>
      </c>
      <c r="C37" s="153" t="s">
        <v>146</v>
      </c>
      <c r="D37" s="152">
        <v>240</v>
      </c>
      <c r="E37" s="152">
        <v>10</v>
      </c>
      <c r="F37" s="29">
        <v>10</v>
      </c>
      <c r="G37" s="28">
        <v>2</v>
      </c>
      <c r="H37" s="28">
        <v>4</v>
      </c>
      <c r="I37" s="28">
        <v>1</v>
      </c>
      <c r="J37" s="28">
        <v>3</v>
      </c>
      <c r="K37" s="28">
        <v>0</v>
      </c>
    </row>
    <row r="38" spans="1:11" ht="12.75">
      <c r="A38" s="28">
        <v>35</v>
      </c>
      <c r="B38" s="151" t="s">
        <v>142</v>
      </c>
      <c r="C38" s="151" t="s">
        <v>147</v>
      </c>
      <c r="D38" s="152">
        <v>84.3</v>
      </c>
      <c r="E38" s="152">
        <v>9.37</v>
      </c>
      <c r="F38" s="29">
        <v>7</v>
      </c>
      <c r="G38" s="28">
        <v>4</v>
      </c>
      <c r="H38" s="28">
        <v>3</v>
      </c>
      <c r="I38" s="28">
        <v>0</v>
      </c>
      <c r="J38" s="28">
        <v>0</v>
      </c>
      <c r="K38" s="28">
        <v>0</v>
      </c>
    </row>
    <row r="39" spans="1:11" ht="12.75">
      <c r="A39" s="28">
        <v>36</v>
      </c>
      <c r="B39" s="151" t="s">
        <v>148</v>
      </c>
      <c r="C39" s="151" t="s">
        <v>149</v>
      </c>
      <c r="D39" s="152">
        <v>305</v>
      </c>
      <c r="E39" s="152">
        <v>5</v>
      </c>
      <c r="F39" s="29">
        <v>18</v>
      </c>
      <c r="G39" s="28">
        <v>0</v>
      </c>
      <c r="H39" s="28">
        <v>5</v>
      </c>
      <c r="I39" s="28">
        <v>3</v>
      </c>
      <c r="J39" s="28">
        <v>7</v>
      </c>
      <c r="K39" s="28">
        <v>3</v>
      </c>
    </row>
    <row r="40" spans="1:11" ht="12.75">
      <c r="A40" s="28">
        <v>37</v>
      </c>
      <c r="B40" s="151" t="s">
        <v>148</v>
      </c>
      <c r="C40" s="151" t="s">
        <v>150</v>
      </c>
      <c r="D40" s="152">
        <v>290.7</v>
      </c>
      <c r="E40" s="152">
        <v>10.02</v>
      </c>
      <c r="F40" s="29">
        <v>12</v>
      </c>
      <c r="G40" s="28">
        <v>2</v>
      </c>
      <c r="H40" s="28">
        <v>5</v>
      </c>
      <c r="I40" s="28">
        <v>3</v>
      </c>
      <c r="J40" s="28">
        <v>1</v>
      </c>
      <c r="K40" s="28">
        <v>1</v>
      </c>
    </row>
    <row r="41" spans="1:11" ht="12.75">
      <c r="A41" s="28">
        <v>38</v>
      </c>
      <c r="B41" s="151" t="s">
        <v>148</v>
      </c>
      <c r="C41" s="151" t="s">
        <v>151</v>
      </c>
      <c r="D41" s="152">
        <v>129.7</v>
      </c>
      <c r="E41" s="152">
        <v>6.18</v>
      </c>
      <c r="F41" s="29">
        <v>9</v>
      </c>
      <c r="G41" s="28">
        <v>1</v>
      </c>
      <c r="H41" s="28">
        <v>5</v>
      </c>
      <c r="I41" s="28">
        <v>2</v>
      </c>
      <c r="J41" s="28">
        <v>1</v>
      </c>
      <c r="K41" s="28">
        <v>0</v>
      </c>
    </row>
    <row r="42" spans="1:11" ht="12.75">
      <c r="A42" s="28">
        <v>39</v>
      </c>
      <c r="B42" s="151" t="s">
        <v>152</v>
      </c>
      <c r="C42" s="151" t="s">
        <v>153</v>
      </c>
      <c r="D42" s="152">
        <v>408</v>
      </c>
      <c r="E42" s="152">
        <v>9.27</v>
      </c>
      <c r="F42" s="29">
        <v>21</v>
      </c>
      <c r="G42" s="28">
        <v>5</v>
      </c>
      <c r="H42" s="28">
        <v>11</v>
      </c>
      <c r="I42" s="28">
        <v>4</v>
      </c>
      <c r="J42" s="28">
        <v>0</v>
      </c>
      <c r="K42" s="28">
        <v>1</v>
      </c>
    </row>
    <row r="43" spans="1:11" ht="12.75">
      <c r="A43" s="28">
        <v>40</v>
      </c>
      <c r="B43" s="151" t="s">
        <v>152</v>
      </c>
      <c r="C43" s="151" t="s">
        <v>154</v>
      </c>
      <c r="D43" s="152">
        <v>283.4</v>
      </c>
      <c r="E43" s="152">
        <v>9.45</v>
      </c>
      <c r="F43" s="29">
        <v>19</v>
      </c>
      <c r="G43" s="28">
        <v>6</v>
      </c>
      <c r="H43" s="28">
        <v>12</v>
      </c>
      <c r="I43" s="28">
        <v>1</v>
      </c>
      <c r="J43" s="28">
        <v>0</v>
      </c>
      <c r="K43" s="28">
        <v>0</v>
      </c>
    </row>
    <row r="44" spans="1:11" ht="12.75">
      <c r="A44" s="28">
        <v>41</v>
      </c>
      <c r="B44" s="151" t="s">
        <v>152</v>
      </c>
      <c r="C44" s="151" t="s">
        <v>155</v>
      </c>
      <c r="D44" s="152">
        <v>297</v>
      </c>
      <c r="E44" s="152">
        <v>5.4</v>
      </c>
      <c r="F44" s="29">
        <v>16</v>
      </c>
      <c r="G44" s="28">
        <v>2</v>
      </c>
      <c r="H44" s="28">
        <v>4</v>
      </c>
      <c r="I44" s="28">
        <v>3</v>
      </c>
      <c r="J44" s="28">
        <v>2</v>
      </c>
      <c r="K44" s="28">
        <v>5</v>
      </c>
    </row>
    <row r="45" spans="1:11" ht="12.75">
      <c r="A45" s="28">
        <v>42</v>
      </c>
      <c r="B45" s="151" t="s">
        <v>156</v>
      </c>
      <c r="C45" s="151" t="s">
        <v>157</v>
      </c>
      <c r="D45" s="152">
        <v>101.6</v>
      </c>
      <c r="E45" s="152">
        <v>12.7</v>
      </c>
      <c r="F45" s="29">
        <v>8</v>
      </c>
      <c r="G45" s="28">
        <v>8</v>
      </c>
      <c r="H45" s="28">
        <v>0</v>
      </c>
      <c r="I45" s="28">
        <v>0</v>
      </c>
      <c r="J45" s="28">
        <v>0</v>
      </c>
      <c r="K45" s="28">
        <v>0</v>
      </c>
    </row>
    <row r="46" spans="1:11" ht="12.75">
      <c r="A46" s="28">
        <v>43</v>
      </c>
      <c r="B46" s="151" t="s">
        <v>156</v>
      </c>
      <c r="C46" s="151" t="s">
        <v>158</v>
      </c>
      <c r="D46" s="152">
        <v>472</v>
      </c>
      <c r="E46" s="152">
        <v>5.83</v>
      </c>
      <c r="F46" s="29">
        <v>23</v>
      </c>
      <c r="G46" s="28">
        <v>2</v>
      </c>
      <c r="H46" s="28">
        <v>6</v>
      </c>
      <c r="I46" s="28">
        <v>4</v>
      </c>
      <c r="J46" s="28">
        <v>5</v>
      </c>
      <c r="K46" s="28">
        <v>6</v>
      </c>
    </row>
    <row r="47" spans="1:11" ht="12.75">
      <c r="A47" s="28">
        <v>44</v>
      </c>
      <c r="B47" s="151" t="s">
        <v>159</v>
      </c>
      <c r="C47" s="151" t="s">
        <v>160</v>
      </c>
      <c r="D47" s="152">
        <v>504</v>
      </c>
      <c r="E47" s="152">
        <v>9.33</v>
      </c>
      <c r="F47" s="29">
        <v>27</v>
      </c>
      <c r="G47" s="28">
        <v>5</v>
      </c>
      <c r="H47" s="28">
        <v>16</v>
      </c>
      <c r="I47" s="28">
        <v>6</v>
      </c>
      <c r="J47" s="28">
        <v>0</v>
      </c>
      <c r="K47" s="28">
        <v>0</v>
      </c>
    </row>
    <row r="48" spans="1:11" ht="12.75">
      <c r="A48" s="28">
        <v>45</v>
      </c>
      <c r="B48" s="151" t="s">
        <v>159</v>
      </c>
      <c r="C48" s="151" t="s">
        <v>161</v>
      </c>
      <c r="D48" s="152">
        <v>124.4</v>
      </c>
      <c r="E48" s="152">
        <v>7.78</v>
      </c>
      <c r="F48" s="29">
        <v>9</v>
      </c>
      <c r="G48" s="28">
        <v>2</v>
      </c>
      <c r="H48" s="28">
        <v>7</v>
      </c>
      <c r="I48" s="28">
        <v>0</v>
      </c>
      <c r="J48" s="28">
        <v>0</v>
      </c>
      <c r="K48" s="28">
        <v>0</v>
      </c>
    </row>
    <row r="49" spans="1:11" ht="12.75">
      <c r="A49" s="28">
        <v>46</v>
      </c>
      <c r="B49" s="151" t="s">
        <v>159</v>
      </c>
      <c r="C49" s="151" t="s">
        <v>162</v>
      </c>
      <c r="D49" s="152">
        <v>116.7</v>
      </c>
      <c r="E49" s="152">
        <v>6.14</v>
      </c>
      <c r="F49" s="29">
        <v>10</v>
      </c>
      <c r="G49" s="28">
        <v>2</v>
      </c>
      <c r="H49" s="28">
        <v>7</v>
      </c>
      <c r="I49" s="28">
        <v>1</v>
      </c>
      <c r="J49" s="28">
        <v>0</v>
      </c>
      <c r="K49" s="28">
        <v>0</v>
      </c>
    </row>
    <row r="50" spans="1:11" ht="12.75">
      <c r="A50" s="28">
        <v>47</v>
      </c>
      <c r="B50" s="151" t="s">
        <v>159</v>
      </c>
      <c r="C50" s="151" t="s">
        <v>163</v>
      </c>
      <c r="D50" s="152">
        <v>325.46</v>
      </c>
      <c r="E50" s="152">
        <v>13.02</v>
      </c>
      <c r="F50" s="29">
        <v>169</v>
      </c>
      <c r="G50" s="137">
        <v>6.99</v>
      </c>
      <c r="H50" s="28">
        <v>98</v>
      </c>
      <c r="I50" s="28">
        <v>41</v>
      </c>
      <c r="J50" s="28">
        <v>23</v>
      </c>
      <c r="K50" s="28">
        <v>0</v>
      </c>
    </row>
    <row r="51" spans="1:11" ht="12.75">
      <c r="A51" s="28">
        <v>48</v>
      </c>
      <c r="B51" s="151" t="s">
        <v>159</v>
      </c>
      <c r="C51" s="151" t="s">
        <v>164</v>
      </c>
      <c r="D51" s="152">
        <v>125</v>
      </c>
      <c r="E51" s="152">
        <v>10.42</v>
      </c>
      <c r="F51" s="29">
        <v>8</v>
      </c>
      <c r="G51" s="28">
        <v>2</v>
      </c>
      <c r="H51" s="28">
        <v>3</v>
      </c>
      <c r="I51" s="28">
        <v>3</v>
      </c>
      <c r="J51" s="28">
        <v>0</v>
      </c>
      <c r="K51" s="28">
        <v>0</v>
      </c>
    </row>
    <row r="52" spans="1:11" ht="12.75">
      <c r="A52" s="28">
        <v>49</v>
      </c>
      <c r="B52" s="151" t="s">
        <v>159</v>
      </c>
      <c r="C52" s="151" t="s">
        <v>165</v>
      </c>
      <c r="D52" s="152">
        <v>140.8</v>
      </c>
      <c r="E52" s="152">
        <v>6.12</v>
      </c>
      <c r="F52" s="29">
        <v>14</v>
      </c>
      <c r="G52" s="28">
        <v>1</v>
      </c>
      <c r="H52" s="28">
        <v>13</v>
      </c>
      <c r="I52" s="28">
        <v>0</v>
      </c>
      <c r="J52" s="28">
        <v>0</v>
      </c>
      <c r="K52" s="28">
        <v>0</v>
      </c>
    </row>
    <row r="53" spans="1:11" ht="12.75">
      <c r="A53" s="28">
        <v>50</v>
      </c>
      <c r="B53" s="151" t="s">
        <v>159</v>
      </c>
      <c r="C53" s="151" t="s">
        <v>166</v>
      </c>
      <c r="D53" s="152">
        <v>124.63</v>
      </c>
      <c r="E53" s="152">
        <v>6.92</v>
      </c>
      <c r="F53" s="29">
        <v>7</v>
      </c>
      <c r="G53" s="28">
        <v>1</v>
      </c>
      <c r="H53" s="28">
        <v>3</v>
      </c>
      <c r="I53" s="28">
        <v>1</v>
      </c>
      <c r="J53" s="28">
        <v>2</v>
      </c>
      <c r="K53" s="28">
        <v>0</v>
      </c>
    </row>
    <row r="54" spans="1:11" ht="12.75">
      <c r="A54" s="28">
        <v>51</v>
      </c>
      <c r="B54" s="151" t="s">
        <v>167</v>
      </c>
      <c r="C54" s="151" t="s">
        <v>168</v>
      </c>
      <c r="D54" s="152">
        <v>295.1</v>
      </c>
      <c r="E54" s="152">
        <v>5.79</v>
      </c>
      <c r="F54" s="29">
        <v>20</v>
      </c>
      <c r="G54" s="28">
        <v>3</v>
      </c>
      <c r="H54" s="28">
        <v>5</v>
      </c>
      <c r="I54" s="28">
        <v>9</v>
      </c>
      <c r="J54" s="28">
        <v>2</v>
      </c>
      <c r="K54" s="28">
        <v>1</v>
      </c>
    </row>
    <row r="55" spans="1:11" ht="12.75">
      <c r="A55" s="28">
        <v>52</v>
      </c>
      <c r="B55" s="151" t="s">
        <v>169</v>
      </c>
      <c r="C55" s="151" t="s">
        <v>170</v>
      </c>
      <c r="D55" s="152">
        <v>195</v>
      </c>
      <c r="E55" s="152">
        <v>9.29</v>
      </c>
      <c r="F55" s="29">
        <v>7</v>
      </c>
      <c r="G55" s="28">
        <v>0</v>
      </c>
      <c r="H55" s="28">
        <v>3</v>
      </c>
      <c r="I55" s="28">
        <v>0</v>
      </c>
      <c r="J55" s="28">
        <v>0</v>
      </c>
      <c r="K55" s="28">
        <v>4</v>
      </c>
    </row>
    <row r="56" spans="1:11" ht="12.75">
      <c r="A56" s="28">
        <v>53</v>
      </c>
      <c r="B56" s="151" t="s">
        <v>169</v>
      </c>
      <c r="C56" s="151" t="s">
        <v>171</v>
      </c>
      <c r="D56" s="152">
        <v>245.5</v>
      </c>
      <c r="E56" s="152">
        <v>7.92</v>
      </c>
      <c r="F56" s="29">
        <v>15</v>
      </c>
      <c r="G56" s="28">
        <v>1</v>
      </c>
      <c r="H56" s="28">
        <v>13</v>
      </c>
      <c r="I56" s="28">
        <v>0</v>
      </c>
      <c r="J56" s="28">
        <v>1</v>
      </c>
      <c r="K56" s="28">
        <v>0</v>
      </c>
    </row>
    <row r="57" spans="1:11" ht="12.75">
      <c r="A57" s="28">
        <v>54</v>
      </c>
      <c r="B57" s="151" t="s">
        <v>169</v>
      </c>
      <c r="C57" s="151" t="s">
        <v>172</v>
      </c>
      <c r="D57" s="152">
        <v>129</v>
      </c>
      <c r="E57" s="152">
        <v>7.17</v>
      </c>
      <c r="F57" s="29">
        <v>6</v>
      </c>
      <c r="G57" s="28">
        <v>1</v>
      </c>
      <c r="H57" s="28">
        <v>0</v>
      </c>
      <c r="I57" s="28">
        <v>4</v>
      </c>
      <c r="J57" s="28">
        <v>0</v>
      </c>
      <c r="K57" s="28">
        <v>1</v>
      </c>
    </row>
    <row r="58" spans="1:11" ht="12.75">
      <c r="A58" s="28">
        <v>55</v>
      </c>
      <c r="B58" s="151" t="s">
        <v>169</v>
      </c>
      <c r="C58" s="151" t="s">
        <v>173</v>
      </c>
      <c r="D58" s="152">
        <v>162</v>
      </c>
      <c r="E58" s="152">
        <v>7.36</v>
      </c>
      <c r="F58" s="29">
        <v>9</v>
      </c>
      <c r="G58" s="28">
        <v>2</v>
      </c>
      <c r="H58" s="28">
        <v>1</v>
      </c>
      <c r="I58" s="28">
        <v>6</v>
      </c>
      <c r="J58" s="28">
        <v>0</v>
      </c>
      <c r="K58" s="28">
        <v>0</v>
      </c>
    </row>
    <row r="59" spans="1:11" ht="12.75">
      <c r="A59" s="28">
        <v>56</v>
      </c>
      <c r="B59" s="151" t="s">
        <v>169</v>
      </c>
      <c r="C59" s="151" t="s">
        <v>174</v>
      </c>
      <c r="D59" s="152">
        <v>220</v>
      </c>
      <c r="E59" s="152">
        <v>7.59</v>
      </c>
      <c r="F59" s="29">
        <v>12</v>
      </c>
      <c r="G59" s="28">
        <v>0</v>
      </c>
      <c r="H59" s="28">
        <v>7</v>
      </c>
      <c r="I59" s="28">
        <v>4</v>
      </c>
      <c r="J59" s="28">
        <v>1</v>
      </c>
      <c r="K59" s="28">
        <v>0</v>
      </c>
    </row>
    <row r="60" spans="1:11" ht="12.75">
      <c r="A60" s="28">
        <v>57</v>
      </c>
      <c r="B60" s="151" t="s">
        <v>169</v>
      </c>
      <c r="C60" s="151" t="s">
        <v>175</v>
      </c>
      <c r="D60" s="152">
        <v>211.3</v>
      </c>
      <c r="E60" s="152">
        <v>6.82</v>
      </c>
      <c r="F60" s="29">
        <v>10</v>
      </c>
      <c r="G60" s="28">
        <v>0</v>
      </c>
      <c r="H60" s="28">
        <v>1</v>
      </c>
      <c r="I60" s="28">
        <v>7</v>
      </c>
      <c r="J60" s="28">
        <v>2</v>
      </c>
      <c r="K60" s="28">
        <v>0</v>
      </c>
    </row>
    <row r="61" spans="1:11" ht="12.75">
      <c r="A61" s="28">
        <v>58</v>
      </c>
      <c r="B61" s="151" t="s">
        <v>169</v>
      </c>
      <c r="C61" s="151" t="s">
        <v>176</v>
      </c>
      <c r="D61" s="152">
        <v>330.9</v>
      </c>
      <c r="E61" s="152">
        <v>6.02</v>
      </c>
      <c r="F61" s="29">
        <v>19</v>
      </c>
      <c r="G61" s="28">
        <v>0</v>
      </c>
      <c r="H61" s="28">
        <v>8</v>
      </c>
      <c r="I61" s="28">
        <v>6</v>
      </c>
      <c r="J61" s="28">
        <v>4</v>
      </c>
      <c r="K61" s="28">
        <v>1</v>
      </c>
    </row>
    <row r="62" spans="1:11" ht="12.75">
      <c r="A62" s="28">
        <v>59</v>
      </c>
      <c r="B62" s="151" t="s">
        <v>169</v>
      </c>
      <c r="C62" s="151" t="s">
        <v>177</v>
      </c>
      <c r="D62" s="152">
        <v>283</v>
      </c>
      <c r="E62" s="152">
        <v>15.72</v>
      </c>
      <c r="F62" s="29">
        <v>7</v>
      </c>
      <c r="G62" s="28">
        <v>1</v>
      </c>
      <c r="H62" s="28">
        <v>6</v>
      </c>
      <c r="I62" s="28">
        <v>0</v>
      </c>
      <c r="J62" s="28">
        <v>0</v>
      </c>
      <c r="K62" s="28">
        <v>0</v>
      </c>
    </row>
    <row r="63" spans="1:11" ht="12.75">
      <c r="A63" s="28">
        <v>60</v>
      </c>
      <c r="B63" s="151" t="s">
        <v>169</v>
      </c>
      <c r="C63" s="151" t="s">
        <v>178</v>
      </c>
      <c r="D63" s="152">
        <v>84</v>
      </c>
      <c r="E63" s="152">
        <v>14</v>
      </c>
      <c r="F63" s="29">
        <v>6</v>
      </c>
      <c r="G63" s="28">
        <v>1</v>
      </c>
      <c r="H63" s="28">
        <v>3</v>
      </c>
      <c r="I63" s="28">
        <v>2</v>
      </c>
      <c r="J63" s="28">
        <v>0</v>
      </c>
      <c r="K63" s="28">
        <v>0</v>
      </c>
    </row>
    <row r="64" spans="1:11" ht="12.75">
      <c r="A64" s="28">
        <v>61</v>
      </c>
      <c r="B64" s="151" t="s">
        <v>179</v>
      </c>
      <c r="C64" s="151" t="s">
        <v>180</v>
      </c>
      <c r="D64" s="152">
        <v>575</v>
      </c>
      <c r="E64" s="152">
        <v>7.01</v>
      </c>
      <c r="F64" s="29">
        <v>37</v>
      </c>
      <c r="G64" s="28">
        <v>5</v>
      </c>
      <c r="H64" s="28">
        <v>21</v>
      </c>
      <c r="I64" s="28">
        <v>11</v>
      </c>
      <c r="J64" s="28">
        <v>0</v>
      </c>
      <c r="K64" s="28">
        <v>0</v>
      </c>
    </row>
    <row r="65" spans="1:11" ht="12.75">
      <c r="A65" s="28">
        <v>62</v>
      </c>
      <c r="B65" s="151" t="s">
        <v>181</v>
      </c>
      <c r="C65" s="151" t="s">
        <v>182</v>
      </c>
      <c r="D65" s="152">
        <v>321.1</v>
      </c>
      <c r="E65" s="152">
        <v>5.84</v>
      </c>
      <c r="F65" s="29">
        <v>16</v>
      </c>
      <c r="G65" s="28">
        <v>0</v>
      </c>
      <c r="H65" s="28">
        <v>0</v>
      </c>
      <c r="I65" s="28">
        <v>9</v>
      </c>
      <c r="J65" s="28">
        <v>4</v>
      </c>
      <c r="K65" s="28">
        <v>3</v>
      </c>
    </row>
    <row r="66" spans="1:11" ht="12.75">
      <c r="A66" s="28">
        <v>63</v>
      </c>
      <c r="B66" s="151" t="s">
        <v>181</v>
      </c>
      <c r="C66" s="151" t="s">
        <v>57</v>
      </c>
      <c r="D66" s="152">
        <v>143</v>
      </c>
      <c r="E66" s="152">
        <v>5.11</v>
      </c>
      <c r="F66" s="29">
        <v>6</v>
      </c>
      <c r="G66" s="28">
        <v>0</v>
      </c>
      <c r="H66" s="28">
        <v>0</v>
      </c>
      <c r="I66" s="28">
        <v>1</v>
      </c>
      <c r="J66" s="28">
        <v>4</v>
      </c>
      <c r="K66" s="28">
        <v>1</v>
      </c>
    </row>
    <row r="67" spans="1:11" ht="12.75">
      <c r="A67" s="28">
        <v>64</v>
      </c>
      <c r="B67" s="151" t="s">
        <v>183</v>
      </c>
      <c r="C67" s="151" t="s">
        <v>184</v>
      </c>
      <c r="D67" s="152">
        <v>695</v>
      </c>
      <c r="E67" s="152">
        <v>13.11</v>
      </c>
      <c r="F67" s="29">
        <v>23</v>
      </c>
      <c r="G67" s="28">
        <v>3</v>
      </c>
      <c r="H67" s="28">
        <v>10</v>
      </c>
      <c r="I67" s="28">
        <v>8</v>
      </c>
      <c r="J67" s="28">
        <v>2</v>
      </c>
      <c r="K67" s="28">
        <v>0</v>
      </c>
    </row>
    <row r="68" spans="1:11" ht="12.75">
      <c r="A68" s="28">
        <v>65</v>
      </c>
      <c r="B68" s="151" t="s">
        <v>185</v>
      </c>
      <c r="C68" s="151" t="s">
        <v>186</v>
      </c>
      <c r="D68" s="152">
        <v>195</v>
      </c>
      <c r="E68" s="152">
        <v>5.74</v>
      </c>
      <c r="F68" s="29">
        <v>13</v>
      </c>
      <c r="G68" s="28">
        <v>0</v>
      </c>
      <c r="H68" s="28">
        <v>7</v>
      </c>
      <c r="I68" s="28">
        <v>3</v>
      </c>
      <c r="J68" s="28">
        <v>3</v>
      </c>
      <c r="K68" s="28">
        <v>0</v>
      </c>
    </row>
    <row r="69" spans="1:11" ht="12.75">
      <c r="A69" s="28">
        <v>66</v>
      </c>
      <c r="B69" s="151" t="s">
        <v>185</v>
      </c>
      <c r="C69" s="151" t="s">
        <v>187</v>
      </c>
      <c r="D69" s="152">
        <v>610.9</v>
      </c>
      <c r="E69" s="152">
        <v>22.63</v>
      </c>
      <c r="F69" s="29">
        <v>27</v>
      </c>
      <c r="G69" s="28">
        <v>27</v>
      </c>
      <c r="H69" s="28">
        <v>0</v>
      </c>
      <c r="I69" s="28">
        <v>0</v>
      </c>
      <c r="J69" s="28">
        <v>0</v>
      </c>
      <c r="K69" s="28">
        <v>0</v>
      </c>
    </row>
    <row r="70" spans="1:11" ht="12.75">
      <c r="A70" s="28">
        <v>67</v>
      </c>
      <c r="B70" s="151" t="s">
        <v>185</v>
      </c>
      <c r="C70" s="151" t="s">
        <v>188</v>
      </c>
      <c r="D70" s="152">
        <v>286</v>
      </c>
      <c r="E70" s="152">
        <v>7.73</v>
      </c>
      <c r="F70" s="29">
        <v>16</v>
      </c>
      <c r="G70" s="28">
        <v>1</v>
      </c>
      <c r="H70" s="28">
        <v>6</v>
      </c>
      <c r="I70" s="28">
        <v>8</v>
      </c>
      <c r="J70" s="28">
        <v>1</v>
      </c>
      <c r="K70" s="28">
        <v>0</v>
      </c>
    </row>
    <row r="71" spans="1:11" ht="12.75">
      <c r="A71" s="28">
        <v>68</v>
      </c>
      <c r="B71" s="151" t="s">
        <v>185</v>
      </c>
      <c r="C71" s="151" t="s">
        <v>189</v>
      </c>
      <c r="D71" s="152">
        <v>438.2</v>
      </c>
      <c r="E71" s="152">
        <v>14.61</v>
      </c>
      <c r="F71" s="29">
        <v>16</v>
      </c>
      <c r="G71" s="28">
        <v>5</v>
      </c>
      <c r="H71" s="28">
        <v>10</v>
      </c>
      <c r="I71" s="28">
        <v>0</v>
      </c>
      <c r="J71" s="28">
        <v>1</v>
      </c>
      <c r="K71" s="28">
        <v>0</v>
      </c>
    </row>
    <row r="72" spans="1:11" ht="12.75">
      <c r="A72" s="28">
        <v>69</v>
      </c>
      <c r="B72" s="151" t="s">
        <v>190</v>
      </c>
      <c r="C72" s="151" t="s">
        <v>191</v>
      </c>
      <c r="D72" s="152">
        <v>460</v>
      </c>
      <c r="E72" s="152">
        <v>11.22</v>
      </c>
      <c r="F72" s="29">
        <v>15</v>
      </c>
      <c r="G72" s="28">
        <v>1</v>
      </c>
      <c r="H72" s="28">
        <v>7</v>
      </c>
      <c r="I72" s="28">
        <v>4</v>
      </c>
      <c r="J72" s="28">
        <v>2</v>
      </c>
      <c r="K72" s="28">
        <v>1</v>
      </c>
    </row>
    <row r="73" spans="1:11" ht="12.75">
      <c r="A73" s="28">
        <v>70</v>
      </c>
      <c r="B73" s="151" t="s">
        <v>190</v>
      </c>
      <c r="C73" s="151" t="s">
        <v>192</v>
      </c>
      <c r="D73" s="152">
        <v>329.4</v>
      </c>
      <c r="E73" s="152">
        <v>6.1</v>
      </c>
      <c r="F73" s="29">
        <v>27</v>
      </c>
      <c r="G73" s="28">
        <v>7</v>
      </c>
      <c r="H73" s="28">
        <v>16</v>
      </c>
      <c r="I73" s="28">
        <v>2</v>
      </c>
      <c r="J73" s="28">
        <v>1</v>
      </c>
      <c r="K73" s="28">
        <v>1</v>
      </c>
    </row>
    <row r="74" spans="1:11" ht="12.75">
      <c r="A74" s="28">
        <v>71</v>
      </c>
      <c r="B74" s="151" t="s">
        <v>193</v>
      </c>
      <c r="C74" s="151" t="s">
        <v>194</v>
      </c>
      <c r="D74" s="152">
        <v>90.6</v>
      </c>
      <c r="E74" s="152">
        <v>10.07</v>
      </c>
      <c r="F74" s="29">
        <v>4</v>
      </c>
      <c r="G74" s="28">
        <v>0</v>
      </c>
      <c r="H74" s="28">
        <v>0</v>
      </c>
      <c r="I74" s="28">
        <v>3</v>
      </c>
      <c r="J74" s="28">
        <v>1</v>
      </c>
      <c r="K74" s="28">
        <v>0</v>
      </c>
    </row>
    <row r="75" spans="1:11" ht="12.75">
      <c r="A75" s="28">
        <v>72</v>
      </c>
      <c r="B75" s="151" t="s">
        <v>193</v>
      </c>
      <c r="C75" s="151" t="s">
        <v>195</v>
      </c>
      <c r="D75" s="152">
        <v>1334.7</v>
      </c>
      <c r="E75" s="152">
        <v>8.29</v>
      </c>
      <c r="F75" s="29">
        <v>108</v>
      </c>
      <c r="G75" s="28">
        <v>68</v>
      </c>
      <c r="H75" s="28">
        <v>31</v>
      </c>
      <c r="I75" s="28">
        <v>5</v>
      </c>
      <c r="J75" s="28">
        <v>4</v>
      </c>
      <c r="K75" s="28">
        <v>0</v>
      </c>
    </row>
    <row r="76" spans="1:11" ht="12.75">
      <c r="A76" s="28">
        <v>73</v>
      </c>
      <c r="B76" s="151" t="s">
        <v>196</v>
      </c>
      <c r="C76" s="151" t="s">
        <v>197</v>
      </c>
      <c r="D76" s="152">
        <v>2196</v>
      </c>
      <c r="E76" s="152">
        <v>6.35</v>
      </c>
      <c r="F76" s="29">
        <v>186</v>
      </c>
      <c r="G76" s="28">
        <v>50</v>
      </c>
      <c r="H76" s="28">
        <v>104</v>
      </c>
      <c r="I76" s="28">
        <v>32</v>
      </c>
      <c r="J76" s="28">
        <v>0</v>
      </c>
      <c r="K76" s="28">
        <v>0</v>
      </c>
    </row>
    <row r="77" spans="1:11" ht="12.75">
      <c r="A77" s="28">
        <v>74</v>
      </c>
      <c r="B77" s="151" t="s">
        <v>198</v>
      </c>
      <c r="C77" s="151" t="s">
        <v>199</v>
      </c>
      <c r="D77" s="152">
        <v>450</v>
      </c>
      <c r="E77" s="152">
        <v>10.23</v>
      </c>
      <c r="F77" s="29">
        <v>29</v>
      </c>
      <c r="G77" s="28">
        <v>18</v>
      </c>
      <c r="H77" s="28">
        <v>6</v>
      </c>
      <c r="I77" s="28">
        <v>5</v>
      </c>
      <c r="J77" s="28">
        <v>0</v>
      </c>
      <c r="K77" s="28">
        <v>0</v>
      </c>
    </row>
    <row r="78" spans="1:11" ht="12.75">
      <c r="A78" s="28">
        <v>75</v>
      </c>
      <c r="B78" s="151" t="s">
        <v>200</v>
      </c>
      <c r="C78" s="151" t="s">
        <v>201</v>
      </c>
      <c r="D78" s="152">
        <v>1014</v>
      </c>
      <c r="E78" s="152">
        <v>8.67</v>
      </c>
      <c r="F78" s="29">
        <v>50</v>
      </c>
      <c r="G78" s="28">
        <v>8</v>
      </c>
      <c r="H78" s="28">
        <v>18</v>
      </c>
      <c r="I78" s="28">
        <v>8</v>
      </c>
      <c r="J78" s="28">
        <v>14</v>
      </c>
      <c r="K78" s="28">
        <v>2</v>
      </c>
    </row>
    <row r="79" spans="1:11" ht="15.75">
      <c r="A79" s="30">
        <v>75</v>
      </c>
      <c r="B79" s="154"/>
      <c r="C79" s="155" t="s">
        <v>202</v>
      </c>
      <c r="D79" s="30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41709.34999999999</v>
      </c>
      <c r="E79" s="30">
        <v>7.93</v>
      </c>
      <c r="F79" s="32">
        <f aca="true" t="shared" si="0" ref="F79:K79">(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78)</f>
        <v>2859</v>
      </c>
      <c r="G79" s="138">
        <f t="shared" si="0"/>
        <v>572.99</v>
      </c>
      <c r="H79" s="30">
        <f t="shared" si="0"/>
        <v>1644</v>
      </c>
      <c r="I79" s="30">
        <f t="shared" si="0"/>
        <v>388</v>
      </c>
      <c r="J79" s="30">
        <f t="shared" si="0"/>
        <v>185</v>
      </c>
      <c r="K79" s="30">
        <f t="shared" si="0"/>
        <v>69</v>
      </c>
    </row>
    <row r="80" spans="1:11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</row>
    <row r="81" spans="1:11" ht="12.75">
      <c r="A81" s="28">
        <v>1</v>
      </c>
      <c r="B81" s="151" t="s">
        <v>203</v>
      </c>
      <c r="C81" s="151" t="s">
        <v>204</v>
      </c>
      <c r="D81" s="156">
        <v>1209.7</v>
      </c>
      <c r="E81" s="156">
        <v>4.26</v>
      </c>
      <c r="F81" s="29">
        <v>59</v>
      </c>
      <c r="G81" s="28">
        <v>0</v>
      </c>
      <c r="H81" s="28">
        <v>6</v>
      </c>
      <c r="I81" s="28">
        <v>2</v>
      </c>
      <c r="J81" s="28">
        <v>12</v>
      </c>
      <c r="K81" s="28">
        <v>39</v>
      </c>
    </row>
    <row r="82" spans="1:11" ht="12.75">
      <c r="A82" s="28">
        <v>2</v>
      </c>
      <c r="B82" s="151" t="s">
        <v>100</v>
      </c>
      <c r="C82" s="151" t="s">
        <v>344</v>
      </c>
      <c r="D82" s="156">
        <v>266.66</v>
      </c>
      <c r="E82" s="156">
        <v>5.03</v>
      </c>
      <c r="F82" s="29">
        <v>19</v>
      </c>
      <c r="G82" s="28">
        <v>1</v>
      </c>
      <c r="H82" s="28">
        <v>6</v>
      </c>
      <c r="I82" s="28">
        <v>6</v>
      </c>
      <c r="J82" s="28">
        <v>6</v>
      </c>
      <c r="K82" s="28">
        <v>0</v>
      </c>
    </row>
    <row r="83" spans="1:11" ht="12.75">
      <c r="A83" s="28">
        <v>3</v>
      </c>
      <c r="B83" s="151" t="s">
        <v>104</v>
      </c>
      <c r="C83" s="151" t="s">
        <v>206</v>
      </c>
      <c r="D83" s="156">
        <v>121</v>
      </c>
      <c r="E83" s="156">
        <v>12.1</v>
      </c>
      <c r="F83" s="29">
        <v>5</v>
      </c>
      <c r="G83" s="28">
        <v>0</v>
      </c>
      <c r="H83" s="28">
        <v>5</v>
      </c>
      <c r="I83" s="28">
        <v>0</v>
      </c>
      <c r="J83" s="28">
        <v>0</v>
      </c>
      <c r="K83" s="28">
        <v>0</v>
      </c>
    </row>
    <row r="84" spans="1:11" ht="12.75">
      <c r="A84" s="28">
        <v>4</v>
      </c>
      <c r="B84" s="151" t="s">
        <v>106</v>
      </c>
      <c r="C84" s="151" t="s">
        <v>207</v>
      </c>
      <c r="D84" s="156">
        <v>1821</v>
      </c>
      <c r="E84" s="156">
        <v>8.55</v>
      </c>
      <c r="F84" s="29">
        <v>128</v>
      </c>
      <c r="G84" s="28">
        <v>40</v>
      </c>
      <c r="H84" s="28">
        <v>88</v>
      </c>
      <c r="I84" s="28">
        <v>0</v>
      </c>
      <c r="J84" s="28">
        <v>0</v>
      </c>
      <c r="K84" s="28">
        <v>0</v>
      </c>
    </row>
    <row r="85" spans="1:11" ht="12.75">
      <c r="A85" s="28">
        <v>5</v>
      </c>
      <c r="B85" s="151" t="s">
        <v>106</v>
      </c>
      <c r="C85" s="151" t="s">
        <v>208</v>
      </c>
      <c r="D85" s="156">
        <v>1612</v>
      </c>
      <c r="E85" s="156">
        <v>8.4</v>
      </c>
      <c r="F85" s="29">
        <v>63</v>
      </c>
      <c r="G85" s="28">
        <v>21</v>
      </c>
      <c r="H85" s="28">
        <v>2</v>
      </c>
      <c r="I85" s="28">
        <v>20</v>
      </c>
      <c r="J85" s="28">
        <v>5</v>
      </c>
      <c r="K85" s="28">
        <v>15</v>
      </c>
    </row>
    <row r="86" spans="1:11" ht="12.75">
      <c r="A86" s="28">
        <v>6</v>
      </c>
      <c r="B86" s="151" t="s">
        <v>106</v>
      </c>
      <c r="C86" s="151" t="s">
        <v>209</v>
      </c>
      <c r="D86" s="156">
        <v>424</v>
      </c>
      <c r="E86" s="156">
        <v>8</v>
      </c>
      <c r="F86" s="29">
        <v>15</v>
      </c>
      <c r="G86" s="28">
        <v>0</v>
      </c>
      <c r="H86" s="28">
        <v>2</v>
      </c>
      <c r="I86" s="28">
        <v>7</v>
      </c>
      <c r="J86" s="28">
        <v>4</v>
      </c>
      <c r="K86" s="28">
        <v>2</v>
      </c>
    </row>
    <row r="87" spans="1:11" ht="12.75">
      <c r="A87" s="28">
        <v>7</v>
      </c>
      <c r="B87" s="151" t="s">
        <v>106</v>
      </c>
      <c r="C87" s="151" t="s">
        <v>210</v>
      </c>
      <c r="D87" s="156">
        <v>2042.57</v>
      </c>
      <c r="E87" s="156">
        <v>5.15</v>
      </c>
      <c r="F87" s="29">
        <v>105</v>
      </c>
      <c r="G87" s="28">
        <v>0</v>
      </c>
      <c r="H87" s="28">
        <v>7</v>
      </c>
      <c r="I87" s="28">
        <v>34</v>
      </c>
      <c r="J87" s="28">
        <v>41</v>
      </c>
      <c r="K87" s="28">
        <v>23</v>
      </c>
    </row>
    <row r="88" spans="1:11" ht="12.75">
      <c r="A88" s="28">
        <v>8</v>
      </c>
      <c r="B88" s="151" t="s">
        <v>115</v>
      </c>
      <c r="C88" s="151" t="s">
        <v>211</v>
      </c>
      <c r="D88" s="156">
        <v>990.7</v>
      </c>
      <c r="E88" s="156">
        <v>6.04</v>
      </c>
      <c r="F88" s="29">
        <v>59</v>
      </c>
      <c r="G88" s="28">
        <v>0</v>
      </c>
      <c r="H88" s="28">
        <v>39</v>
      </c>
      <c r="I88" s="28">
        <v>4</v>
      </c>
      <c r="J88" s="28">
        <v>11</v>
      </c>
      <c r="K88" s="28">
        <v>5</v>
      </c>
    </row>
    <row r="89" spans="1:11" ht="12.75">
      <c r="A89" s="28">
        <v>9</v>
      </c>
      <c r="B89" s="151" t="s">
        <v>123</v>
      </c>
      <c r="C89" s="151" t="s">
        <v>212</v>
      </c>
      <c r="D89" s="156">
        <v>582.6</v>
      </c>
      <c r="E89" s="156">
        <v>5.55</v>
      </c>
      <c r="F89" s="29">
        <v>34</v>
      </c>
      <c r="G89" s="28">
        <v>0</v>
      </c>
      <c r="H89" s="28">
        <v>2</v>
      </c>
      <c r="I89" s="28">
        <v>27</v>
      </c>
      <c r="J89" s="28">
        <v>5</v>
      </c>
      <c r="K89" s="28">
        <v>0</v>
      </c>
    </row>
    <row r="90" spans="1:11" ht="12.75">
      <c r="A90" s="28">
        <v>10</v>
      </c>
      <c r="B90" s="151" t="s">
        <v>127</v>
      </c>
      <c r="C90" s="151" t="s">
        <v>213</v>
      </c>
      <c r="D90" s="156">
        <v>173.34</v>
      </c>
      <c r="E90" s="156">
        <v>6.67</v>
      </c>
      <c r="F90" s="29">
        <v>12</v>
      </c>
      <c r="G90" s="28">
        <v>2</v>
      </c>
      <c r="H90" s="28">
        <v>6</v>
      </c>
      <c r="I90" s="28">
        <v>4</v>
      </c>
      <c r="J90" s="28">
        <v>0</v>
      </c>
      <c r="K90" s="28">
        <v>0</v>
      </c>
    </row>
    <row r="91" spans="1:11" ht="12.75">
      <c r="A91" s="28">
        <v>11</v>
      </c>
      <c r="B91" s="151" t="s">
        <v>127</v>
      </c>
      <c r="C91" s="151" t="s">
        <v>214</v>
      </c>
      <c r="D91" s="156">
        <v>387.9</v>
      </c>
      <c r="E91" s="156">
        <v>6.06</v>
      </c>
      <c r="F91" s="29">
        <v>17</v>
      </c>
      <c r="G91" s="28">
        <v>0</v>
      </c>
      <c r="H91" s="28">
        <v>3</v>
      </c>
      <c r="I91" s="28">
        <v>4</v>
      </c>
      <c r="J91" s="28">
        <v>4</v>
      </c>
      <c r="K91" s="28">
        <v>6</v>
      </c>
    </row>
    <row r="92" spans="1:11" ht="12.75">
      <c r="A92" s="28">
        <v>12</v>
      </c>
      <c r="B92" s="151" t="s">
        <v>131</v>
      </c>
      <c r="C92" s="151" t="s">
        <v>215</v>
      </c>
      <c r="D92" s="156">
        <v>1456</v>
      </c>
      <c r="E92" s="156">
        <v>8.13</v>
      </c>
      <c r="F92" s="29">
        <v>84</v>
      </c>
      <c r="G92" s="28">
        <v>7</v>
      </c>
      <c r="H92" s="28">
        <v>24</v>
      </c>
      <c r="I92" s="28">
        <v>40</v>
      </c>
      <c r="J92" s="28">
        <v>10</v>
      </c>
      <c r="K92" s="28">
        <v>3</v>
      </c>
    </row>
    <row r="93" spans="1:11" ht="12.75">
      <c r="A93" s="28">
        <v>13</v>
      </c>
      <c r="B93" s="151" t="s">
        <v>131</v>
      </c>
      <c r="C93" s="151" t="s">
        <v>216</v>
      </c>
      <c r="D93" s="156">
        <v>631.11</v>
      </c>
      <c r="E93" s="156">
        <v>7.7</v>
      </c>
      <c r="F93" s="29">
        <v>42</v>
      </c>
      <c r="G93" s="28">
        <v>9</v>
      </c>
      <c r="H93" s="28">
        <v>20</v>
      </c>
      <c r="I93" s="28">
        <v>11</v>
      </c>
      <c r="J93" s="28">
        <v>1</v>
      </c>
      <c r="K93" s="28">
        <v>1</v>
      </c>
    </row>
    <row r="94" spans="1:11" ht="12.75">
      <c r="A94" s="28">
        <v>14</v>
      </c>
      <c r="B94" s="151" t="s">
        <v>131</v>
      </c>
      <c r="C94" s="151" t="s">
        <v>217</v>
      </c>
      <c r="D94" s="156">
        <v>298.7</v>
      </c>
      <c r="E94" s="156">
        <v>10.3</v>
      </c>
      <c r="F94" s="29">
        <v>17</v>
      </c>
      <c r="G94" s="28">
        <v>3</v>
      </c>
      <c r="H94" s="28">
        <v>4</v>
      </c>
      <c r="I94" s="28">
        <v>8</v>
      </c>
      <c r="J94" s="28">
        <v>2</v>
      </c>
      <c r="K94" s="28">
        <v>0</v>
      </c>
    </row>
    <row r="95" spans="1:11" ht="12.75">
      <c r="A95" s="28">
        <v>15</v>
      </c>
      <c r="B95" s="151" t="s">
        <v>133</v>
      </c>
      <c r="C95" s="151" t="s">
        <v>218</v>
      </c>
      <c r="D95" s="156">
        <v>459.8</v>
      </c>
      <c r="E95" s="156">
        <v>5.89</v>
      </c>
      <c r="F95" s="29">
        <v>19</v>
      </c>
      <c r="G95" s="28">
        <v>0</v>
      </c>
      <c r="H95" s="28">
        <v>1</v>
      </c>
      <c r="I95" s="28">
        <v>6</v>
      </c>
      <c r="J95" s="28">
        <v>7</v>
      </c>
      <c r="K95" s="28">
        <v>5</v>
      </c>
    </row>
    <row r="96" spans="1:11" ht="12.75">
      <c r="A96" s="28">
        <v>16</v>
      </c>
      <c r="B96" s="151" t="s">
        <v>135</v>
      </c>
      <c r="C96" s="151" t="s">
        <v>219</v>
      </c>
      <c r="D96" s="156">
        <v>1689</v>
      </c>
      <c r="E96" s="156">
        <v>5.5</v>
      </c>
      <c r="F96" s="29">
        <v>82</v>
      </c>
      <c r="G96" s="28">
        <v>0</v>
      </c>
      <c r="H96" s="28">
        <v>5</v>
      </c>
      <c r="I96" s="28">
        <v>12</v>
      </c>
      <c r="J96" s="28">
        <v>63</v>
      </c>
      <c r="K96" s="28">
        <v>2</v>
      </c>
    </row>
    <row r="97" spans="1:11" ht="12.75">
      <c r="A97" s="28">
        <v>17</v>
      </c>
      <c r="B97" s="151" t="s">
        <v>142</v>
      </c>
      <c r="C97" s="151" t="s">
        <v>220</v>
      </c>
      <c r="D97" s="156">
        <v>816.3</v>
      </c>
      <c r="E97" s="156">
        <v>5.48</v>
      </c>
      <c r="F97" s="29">
        <v>48</v>
      </c>
      <c r="G97" s="28">
        <v>0</v>
      </c>
      <c r="H97" s="28">
        <v>13</v>
      </c>
      <c r="I97" s="28">
        <v>16</v>
      </c>
      <c r="J97" s="28">
        <v>19</v>
      </c>
      <c r="K97" s="28">
        <v>0</v>
      </c>
    </row>
    <row r="98" spans="1:11" ht="12.75">
      <c r="A98" s="28">
        <v>18</v>
      </c>
      <c r="B98" s="151" t="s">
        <v>148</v>
      </c>
      <c r="C98" s="151" t="s">
        <v>221</v>
      </c>
      <c r="D98" s="156">
        <v>870</v>
      </c>
      <c r="E98" s="156">
        <v>6.08</v>
      </c>
      <c r="F98" s="29">
        <v>33</v>
      </c>
      <c r="G98" s="28">
        <v>0</v>
      </c>
      <c r="H98" s="28">
        <v>2</v>
      </c>
      <c r="I98" s="28">
        <v>5</v>
      </c>
      <c r="J98" s="28">
        <v>9</v>
      </c>
      <c r="K98" s="28">
        <v>17</v>
      </c>
    </row>
    <row r="99" spans="1:11" ht="12.75">
      <c r="A99" s="28">
        <v>19</v>
      </c>
      <c r="B99" s="151" t="s">
        <v>152</v>
      </c>
      <c r="C99" s="151" t="s">
        <v>222</v>
      </c>
      <c r="D99" s="156">
        <v>459</v>
      </c>
      <c r="E99" s="156">
        <v>5.34</v>
      </c>
      <c r="F99" s="29">
        <v>19</v>
      </c>
      <c r="G99" s="28">
        <v>0</v>
      </c>
      <c r="H99" s="28">
        <v>4</v>
      </c>
      <c r="I99" s="28">
        <v>3</v>
      </c>
      <c r="J99" s="28">
        <v>3</v>
      </c>
      <c r="K99" s="28">
        <v>9</v>
      </c>
    </row>
    <row r="100" spans="1:11" ht="12.75">
      <c r="A100" s="28">
        <v>20</v>
      </c>
      <c r="B100" s="151" t="s">
        <v>156</v>
      </c>
      <c r="C100" s="151" t="s">
        <v>223</v>
      </c>
      <c r="D100" s="156">
        <v>722</v>
      </c>
      <c r="E100" s="156">
        <v>9.03</v>
      </c>
      <c r="F100" s="29">
        <v>18</v>
      </c>
      <c r="G100" s="28">
        <v>0</v>
      </c>
      <c r="H100" s="28">
        <v>3</v>
      </c>
      <c r="I100" s="28">
        <v>6</v>
      </c>
      <c r="J100" s="28">
        <v>0</v>
      </c>
      <c r="K100" s="28">
        <v>9</v>
      </c>
    </row>
    <row r="101" spans="1:11" ht="12.75">
      <c r="A101" s="28">
        <v>21</v>
      </c>
      <c r="B101" s="151" t="s">
        <v>156</v>
      </c>
      <c r="C101" s="151" t="s">
        <v>224</v>
      </c>
      <c r="D101" s="156">
        <v>1734.9</v>
      </c>
      <c r="E101" s="156">
        <v>5.92</v>
      </c>
      <c r="F101" s="29">
        <v>76</v>
      </c>
      <c r="G101" s="28">
        <v>1</v>
      </c>
      <c r="H101" s="28">
        <v>7</v>
      </c>
      <c r="I101" s="28">
        <v>14</v>
      </c>
      <c r="J101" s="28">
        <v>16</v>
      </c>
      <c r="K101" s="28">
        <v>38</v>
      </c>
    </row>
    <row r="102" spans="1:11" ht="12.75">
      <c r="A102" s="28">
        <v>22</v>
      </c>
      <c r="B102" s="151" t="s">
        <v>167</v>
      </c>
      <c r="C102" s="151" t="s">
        <v>225</v>
      </c>
      <c r="D102" s="156">
        <v>567</v>
      </c>
      <c r="E102" s="156">
        <v>7.56</v>
      </c>
      <c r="F102" s="29">
        <v>23</v>
      </c>
      <c r="G102" s="28">
        <v>1</v>
      </c>
      <c r="H102" s="28">
        <v>5</v>
      </c>
      <c r="I102" s="28">
        <v>4</v>
      </c>
      <c r="J102" s="28">
        <v>13</v>
      </c>
      <c r="K102" s="28">
        <v>0</v>
      </c>
    </row>
    <row r="103" spans="1:11" ht="12.75">
      <c r="A103" s="28">
        <v>23</v>
      </c>
      <c r="B103" s="151" t="s">
        <v>169</v>
      </c>
      <c r="C103" s="151" t="s">
        <v>226</v>
      </c>
      <c r="D103" s="156">
        <v>248.6</v>
      </c>
      <c r="E103" s="156">
        <v>4.36</v>
      </c>
      <c r="F103" s="29">
        <v>11</v>
      </c>
      <c r="G103" s="28">
        <v>0</v>
      </c>
      <c r="H103" s="28">
        <v>1</v>
      </c>
      <c r="I103" s="28">
        <v>0</v>
      </c>
      <c r="J103" s="28">
        <v>2</v>
      </c>
      <c r="K103" s="28">
        <v>8</v>
      </c>
    </row>
    <row r="104" spans="1:11" ht="12.75">
      <c r="A104" s="28">
        <v>24</v>
      </c>
      <c r="B104" s="151" t="s">
        <v>179</v>
      </c>
      <c r="C104" s="151" t="s">
        <v>227</v>
      </c>
      <c r="D104" s="156">
        <v>710</v>
      </c>
      <c r="E104" s="156">
        <v>7.17</v>
      </c>
      <c r="F104" s="29">
        <v>34</v>
      </c>
      <c r="G104" s="28">
        <v>4</v>
      </c>
      <c r="H104" s="28">
        <v>6</v>
      </c>
      <c r="I104" s="28">
        <v>13</v>
      </c>
      <c r="J104" s="28">
        <v>5</v>
      </c>
      <c r="K104" s="28">
        <v>6</v>
      </c>
    </row>
    <row r="105" spans="1:11" ht="12.75">
      <c r="A105" s="28">
        <v>25</v>
      </c>
      <c r="B105" s="151" t="s">
        <v>185</v>
      </c>
      <c r="C105" s="151" t="s">
        <v>228</v>
      </c>
      <c r="D105" s="156">
        <v>1044.8</v>
      </c>
      <c r="E105" s="156">
        <v>5.28</v>
      </c>
      <c r="F105" s="29">
        <v>66</v>
      </c>
      <c r="G105" s="28">
        <v>1</v>
      </c>
      <c r="H105" s="28">
        <v>22</v>
      </c>
      <c r="I105" s="28">
        <v>24</v>
      </c>
      <c r="J105" s="28">
        <v>14</v>
      </c>
      <c r="K105" s="28">
        <v>5</v>
      </c>
    </row>
    <row r="106" spans="1:11" ht="12.75">
      <c r="A106" s="28">
        <v>26</v>
      </c>
      <c r="B106" s="151" t="s">
        <v>185</v>
      </c>
      <c r="C106" s="151" t="s">
        <v>229</v>
      </c>
      <c r="D106" s="156">
        <v>1817</v>
      </c>
      <c r="E106" s="156">
        <v>6.42</v>
      </c>
      <c r="F106" s="29">
        <v>74</v>
      </c>
      <c r="G106" s="28">
        <v>2</v>
      </c>
      <c r="H106" s="28">
        <v>5</v>
      </c>
      <c r="I106" s="28">
        <v>1</v>
      </c>
      <c r="J106" s="28">
        <v>62</v>
      </c>
      <c r="K106" s="28">
        <v>4</v>
      </c>
    </row>
    <row r="107" spans="1:11" ht="12.75">
      <c r="A107" s="28">
        <v>27</v>
      </c>
      <c r="B107" s="151" t="s">
        <v>193</v>
      </c>
      <c r="C107" s="151" t="s">
        <v>230</v>
      </c>
      <c r="D107" s="156">
        <v>516.6</v>
      </c>
      <c r="E107" s="156">
        <v>5.22</v>
      </c>
      <c r="F107" s="29">
        <v>25</v>
      </c>
      <c r="G107" s="28">
        <v>0</v>
      </c>
      <c r="H107" s="28">
        <v>1</v>
      </c>
      <c r="I107" s="28">
        <v>4</v>
      </c>
      <c r="J107" s="28">
        <v>13</v>
      </c>
      <c r="K107" s="28">
        <v>7</v>
      </c>
    </row>
    <row r="108" spans="1:11" ht="12.75">
      <c r="A108" s="28">
        <v>28</v>
      </c>
      <c r="B108" s="151" t="s">
        <v>196</v>
      </c>
      <c r="C108" s="151" t="s">
        <v>231</v>
      </c>
      <c r="D108" s="156">
        <v>527.5</v>
      </c>
      <c r="E108" s="156">
        <v>3.52</v>
      </c>
      <c r="F108" s="29">
        <v>29</v>
      </c>
      <c r="G108" s="28">
        <v>0</v>
      </c>
      <c r="H108" s="28">
        <v>0</v>
      </c>
      <c r="I108" s="28">
        <v>0</v>
      </c>
      <c r="J108" s="28">
        <v>1</v>
      </c>
      <c r="K108" s="28">
        <v>28</v>
      </c>
    </row>
    <row r="109" spans="1:11" ht="12.75">
      <c r="A109" s="28">
        <v>29</v>
      </c>
      <c r="B109" s="151" t="s">
        <v>198</v>
      </c>
      <c r="C109" s="151" t="s">
        <v>232</v>
      </c>
      <c r="D109" s="156">
        <v>457.6</v>
      </c>
      <c r="E109" s="156">
        <v>5.38</v>
      </c>
      <c r="F109" s="29">
        <v>26</v>
      </c>
      <c r="G109" s="28">
        <v>1</v>
      </c>
      <c r="H109" s="28">
        <v>2</v>
      </c>
      <c r="I109" s="28">
        <v>16</v>
      </c>
      <c r="J109" s="28">
        <v>7</v>
      </c>
      <c r="K109" s="28">
        <v>0</v>
      </c>
    </row>
    <row r="110" spans="1:11" ht="12.75">
      <c r="A110" s="28">
        <v>30</v>
      </c>
      <c r="B110" s="151" t="s">
        <v>200</v>
      </c>
      <c r="C110" s="151" t="s">
        <v>233</v>
      </c>
      <c r="D110" s="156">
        <v>1755</v>
      </c>
      <c r="E110" s="156">
        <v>7.37</v>
      </c>
      <c r="F110" s="29">
        <v>93</v>
      </c>
      <c r="G110" s="28">
        <v>5</v>
      </c>
      <c r="H110" s="28">
        <v>56</v>
      </c>
      <c r="I110" s="28">
        <v>11</v>
      </c>
      <c r="J110" s="28">
        <v>16</v>
      </c>
      <c r="K110" s="28">
        <v>5</v>
      </c>
    </row>
    <row r="111" spans="1:11" ht="12.75">
      <c r="A111" s="28">
        <v>31</v>
      </c>
      <c r="B111" s="151" t="s">
        <v>234</v>
      </c>
      <c r="C111" s="151" t="s">
        <v>235</v>
      </c>
      <c r="D111" s="156">
        <v>334</v>
      </c>
      <c r="E111" s="156">
        <v>4.45</v>
      </c>
      <c r="F111" s="29">
        <v>17</v>
      </c>
      <c r="G111" s="28">
        <v>0</v>
      </c>
      <c r="H111" s="28">
        <v>1</v>
      </c>
      <c r="I111" s="28">
        <v>2</v>
      </c>
      <c r="J111" s="28">
        <v>6</v>
      </c>
      <c r="K111" s="28">
        <v>8</v>
      </c>
    </row>
    <row r="112" spans="1:11" ht="15.75">
      <c r="A112" s="30">
        <v>31</v>
      </c>
      <c r="B112" s="154"/>
      <c r="C112" s="155" t="s">
        <v>236</v>
      </c>
      <c r="D112" s="120">
        <f>(D81+D82+D83+D84+D85+D86+D87+D88+D89+D90+D91+D92+D93+D94+D95+D96+D97+D98+D99+D100+D101+D102+D103+D104+D105+D106+D107+D108+D109+D110+D111)</f>
        <v>26746.379999999997</v>
      </c>
      <c r="E112" s="30">
        <v>6.15</v>
      </c>
      <c r="F112" s="32">
        <f aca="true" t="shared" si="1" ref="F112:K112">(F81+F82+F83+F84+F85+F86+F87+F88+F89+F90+F91+F92+F93+F94+F95+F96+F97+F98+F99+F100+F101+F102+F103+F104+F105+F106+F107+F108+F109+F110+F111)</f>
        <v>1352</v>
      </c>
      <c r="G112" s="30">
        <f t="shared" si="1"/>
        <v>98</v>
      </c>
      <c r="H112" s="30">
        <f t="shared" si="1"/>
        <v>348</v>
      </c>
      <c r="I112" s="30">
        <f t="shared" si="1"/>
        <v>304</v>
      </c>
      <c r="J112" s="30">
        <f t="shared" si="1"/>
        <v>357</v>
      </c>
      <c r="K112" s="30">
        <f t="shared" si="1"/>
        <v>245</v>
      </c>
    </row>
    <row r="113" spans="1:11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</row>
    <row r="114" spans="1:11" ht="18">
      <c r="A114" s="33">
        <v>106</v>
      </c>
      <c r="B114" s="154"/>
      <c r="C114" s="157" t="s">
        <v>237</v>
      </c>
      <c r="D114" s="34">
        <f>(D79+D112)</f>
        <v>68455.72999999998</v>
      </c>
      <c r="E114" s="158">
        <v>7.13</v>
      </c>
      <c r="F114" s="34">
        <f aca="true" t="shared" si="2" ref="F114:K114">(F79+F112)</f>
        <v>4211</v>
      </c>
      <c r="G114" s="33">
        <f t="shared" si="2"/>
        <v>670.99</v>
      </c>
      <c r="H114" s="33">
        <f t="shared" si="2"/>
        <v>1992</v>
      </c>
      <c r="I114" s="33">
        <f t="shared" si="2"/>
        <v>692</v>
      </c>
      <c r="J114" s="33">
        <f t="shared" si="2"/>
        <v>542</v>
      </c>
      <c r="K114" s="33">
        <f t="shared" si="2"/>
        <v>314</v>
      </c>
    </row>
  </sheetData>
  <sheetProtection password="CE88" sheet="1" objects="1" scenarios="1"/>
  <mergeCells count="5">
    <mergeCell ref="A113:K113"/>
    <mergeCell ref="A1:A2"/>
    <mergeCell ref="B1:B2"/>
    <mergeCell ref="C1:C2"/>
    <mergeCell ref="A80:K80"/>
  </mergeCells>
  <printOptions horizontalCentered="1"/>
  <pageMargins left="0.5511811023622047" right="0.5511811023622047" top="0.5905511811023623" bottom="0.5905511811023623" header="0.31496062992125984" footer="0"/>
  <pageSetup horizontalDpi="600" verticalDpi="600" orientation="landscape" paperSize="9" r:id="rId1"/>
  <headerFooter alignWithMargins="0">
    <oddHeader>&amp;C&amp;"Arial,Bold Italic"&amp;12 12. 1 Institūcijas telpas, platība un  12.2 Dzīvojamo istabu skaits</oddHeader>
    <oddFooter>&amp;L&amp;"Arial,Italic"&amp;8SPP SIA daļa
&amp;D&amp;R&amp;"Arial,Italic"&amp;8&amp;P+86&amp;"Arial,Regular"&amp;10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22">
      <selection activeCell="L29" sqref="L29"/>
    </sheetView>
  </sheetViews>
  <sheetFormatPr defaultColWidth="9.140625" defaultRowHeight="12.75"/>
  <cols>
    <col min="1" max="1" width="6.140625" style="0" bestFit="1" customWidth="1"/>
    <col min="2" max="2" width="16.421875" style="0" bestFit="1" customWidth="1"/>
    <col min="3" max="3" width="36.8515625" style="0" bestFit="1" customWidth="1"/>
    <col min="4" max="4" width="13.8515625" style="35" bestFit="1" customWidth="1"/>
    <col min="5" max="5" width="11.421875" style="35" bestFit="1" customWidth="1"/>
  </cols>
  <sheetData>
    <row r="1" spans="1:5" s="22" customFormat="1" ht="11.25">
      <c r="A1" s="187" t="s">
        <v>84</v>
      </c>
      <c r="B1" s="187" t="s">
        <v>85</v>
      </c>
      <c r="C1" s="187" t="s">
        <v>86</v>
      </c>
      <c r="D1" s="21" t="s">
        <v>595</v>
      </c>
      <c r="E1" s="21" t="s">
        <v>596</v>
      </c>
    </row>
    <row r="2" spans="1:5" ht="38.25">
      <c r="A2" s="188"/>
      <c r="B2" s="188"/>
      <c r="C2" s="188"/>
      <c r="D2" s="42" t="s">
        <v>597</v>
      </c>
      <c r="E2" s="42" t="s">
        <v>598</v>
      </c>
    </row>
    <row r="3" spans="1:5" s="55" customFormat="1" ht="12.75">
      <c r="A3" s="40" t="s">
        <v>92</v>
      </c>
      <c r="B3" s="40" t="s">
        <v>93</v>
      </c>
      <c r="C3" s="40" t="s">
        <v>94</v>
      </c>
      <c r="D3" s="40" t="s">
        <v>95</v>
      </c>
      <c r="E3" s="40" t="s">
        <v>96</v>
      </c>
    </row>
    <row r="4" spans="1:5" ht="12.75">
      <c r="A4" s="28">
        <v>1</v>
      </c>
      <c r="B4" s="28" t="s">
        <v>98</v>
      </c>
      <c r="C4" s="28" t="s">
        <v>99</v>
      </c>
      <c r="D4" s="29">
        <v>377783</v>
      </c>
      <c r="E4" s="29">
        <v>5999</v>
      </c>
    </row>
    <row r="5" spans="1:5" ht="12.75">
      <c r="A5" s="28">
        <v>2</v>
      </c>
      <c r="B5" s="28" t="s">
        <v>100</v>
      </c>
      <c r="C5" s="28" t="s">
        <v>101</v>
      </c>
      <c r="D5" s="29">
        <v>8411</v>
      </c>
      <c r="E5" s="29">
        <v>2952</v>
      </c>
    </row>
    <row r="6" spans="1:5" ht="12.75">
      <c r="A6" s="28">
        <v>3</v>
      </c>
      <c r="B6" s="28" t="s">
        <v>100</v>
      </c>
      <c r="C6" s="28" t="s">
        <v>102</v>
      </c>
      <c r="D6" s="29">
        <v>12964</v>
      </c>
      <c r="E6" s="29">
        <v>4837</v>
      </c>
    </row>
    <row r="7" spans="1:5" ht="12.75">
      <c r="A7" s="28">
        <v>4</v>
      </c>
      <c r="B7" s="28" t="s">
        <v>100</v>
      </c>
      <c r="C7" s="28" t="s">
        <v>103</v>
      </c>
      <c r="D7" s="29">
        <v>8143</v>
      </c>
      <c r="E7" s="29">
        <v>1324</v>
      </c>
    </row>
    <row r="8" spans="1:5" ht="12.75">
      <c r="A8" s="28">
        <v>5</v>
      </c>
      <c r="B8" s="28" t="s">
        <v>104</v>
      </c>
      <c r="C8" s="28" t="s">
        <v>105</v>
      </c>
      <c r="D8" s="29">
        <v>53099</v>
      </c>
      <c r="E8" s="29">
        <v>3495</v>
      </c>
    </row>
    <row r="9" spans="1:5" ht="12.75">
      <c r="A9" s="28">
        <v>6</v>
      </c>
      <c r="B9" s="28" t="s">
        <v>106</v>
      </c>
      <c r="C9" s="28" t="s">
        <v>107</v>
      </c>
      <c r="D9" s="29">
        <v>1121</v>
      </c>
      <c r="E9" s="29">
        <v>1884</v>
      </c>
    </row>
    <row r="10" spans="1:5" ht="12.75">
      <c r="A10" s="28">
        <v>7</v>
      </c>
      <c r="B10" s="28" t="s">
        <v>106</v>
      </c>
      <c r="C10" s="28" t="s">
        <v>108</v>
      </c>
      <c r="D10" s="29">
        <v>19295</v>
      </c>
      <c r="E10" s="29">
        <v>9249</v>
      </c>
    </row>
    <row r="11" spans="1:5" ht="12.75">
      <c r="A11" s="28">
        <v>8</v>
      </c>
      <c r="B11" s="28" t="s">
        <v>106</v>
      </c>
      <c r="C11" s="28" t="s">
        <v>109</v>
      </c>
      <c r="D11" s="29">
        <v>5189</v>
      </c>
      <c r="E11" s="29">
        <v>2676</v>
      </c>
    </row>
    <row r="12" spans="1:5" ht="12.75">
      <c r="A12" s="28">
        <v>9</v>
      </c>
      <c r="B12" s="28" t="s">
        <v>106</v>
      </c>
      <c r="C12" s="28" t="s">
        <v>110</v>
      </c>
      <c r="D12" s="29">
        <v>30684</v>
      </c>
      <c r="E12" s="29">
        <v>15232</v>
      </c>
    </row>
    <row r="13" spans="1:5" ht="12.75">
      <c r="A13" s="28">
        <v>10</v>
      </c>
      <c r="B13" s="28" t="s">
        <v>106</v>
      </c>
      <c r="C13" s="28" t="s">
        <v>111</v>
      </c>
      <c r="D13" s="29">
        <v>74628</v>
      </c>
      <c r="E13" s="29">
        <v>15297</v>
      </c>
    </row>
    <row r="14" spans="1:5" ht="12.75">
      <c r="A14" s="28">
        <v>11</v>
      </c>
      <c r="B14" s="28" t="s">
        <v>106</v>
      </c>
      <c r="C14" s="28" t="s">
        <v>112</v>
      </c>
      <c r="D14" s="29">
        <v>7120</v>
      </c>
      <c r="E14" s="29">
        <v>331.6</v>
      </c>
    </row>
    <row r="15" spans="1:5" ht="12.75">
      <c r="A15" s="28">
        <v>12</v>
      </c>
      <c r="B15" s="28" t="s">
        <v>113</v>
      </c>
      <c r="C15" s="28" t="s">
        <v>114</v>
      </c>
      <c r="D15" s="29">
        <v>38258</v>
      </c>
      <c r="E15" s="29">
        <v>5211</v>
      </c>
    </row>
    <row r="16" spans="1:5" ht="12.75">
      <c r="A16" s="28">
        <v>13</v>
      </c>
      <c r="B16" s="28" t="s">
        <v>115</v>
      </c>
      <c r="C16" s="28" t="s">
        <v>116</v>
      </c>
      <c r="D16" s="29">
        <v>12800</v>
      </c>
      <c r="E16" s="29">
        <v>1859</v>
      </c>
    </row>
    <row r="17" spans="1:5" ht="12.75">
      <c r="A17" s="28">
        <v>14</v>
      </c>
      <c r="B17" s="28" t="s">
        <v>115</v>
      </c>
      <c r="C17" s="28" t="s">
        <v>117</v>
      </c>
      <c r="D17" s="29">
        <v>0</v>
      </c>
      <c r="E17" s="29">
        <v>931.4</v>
      </c>
    </row>
    <row r="18" spans="1:5" ht="12.75">
      <c r="A18" s="28">
        <v>15</v>
      </c>
      <c r="B18" s="28" t="s">
        <v>115</v>
      </c>
      <c r="C18" s="28" t="s">
        <v>118</v>
      </c>
      <c r="D18" s="29">
        <v>12273</v>
      </c>
      <c r="E18" s="29">
        <v>876</v>
      </c>
    </row>
    <row r="19" spans="1:5" ht="12.75">
      <c r="A19" s="28">
        <v>16</v>
      </c>
      <c r="B19" s="28" t="s">
        <v>119</v>
      </c>
      <c r="C19" s="28" t="s">
        <v>120</v>
      </c>
      <c r="D19" s="29">
        <v>10117</v>
      </c>
      <c r="E19" s="29">
        <v>1799</v>
      </c>
    </row>
    <row r="20" spans="1:5" ht="12.75">
      <c r="A20" s="28">
        <v>17</v>
      </c>
      <c r="B20" s="28" t="s">
        <v>121</v>
      </c>
      <c r="C20" s="28" t="s">
        <v>122</v>
      </c>
      <c r="D20" s="29">
        <v>8000</v>
      </c>
      <c r="E20" s="29">
        <v>6692</v>
      </c>
    </row>
    <row r="21" spans="1:5" ht="12.75">
      <c r="A21" s="28">
        <v>18</v>
      </c>
      <c r="B21" s="28" t="s">
        <v>123</v>
      </c>
      <c r="C21" s="28" t="s">
        <v>124</v>
      </c>
      <c r="D21" s="29">
        <v>19600</v>
      </c>
      <c r="E21" s="29">
        <v>348</v>
      </c>
    </row>
    <row r="22" spans="1:5" ht="12.75">
      <c r="A22" s="28">
        <v>19</v>
      </c>
      <c r="B22" s="28" t="s">
        <v>123</v>
      </c>
      <c r="C22" s="28" t="s">
        <v>125</v>
      </c>
      <c r="D22" s="29">
        <v>47000</v>
      </c>
      <c r="E22" s="29">
        <v>2465</v>
      </c>
    </row>
    <row r="23" spans="1:5" ht="12.75">
      <c r="A23" s="28">
        <v>20</v>
      </c>
      <c r="B23" s="28" t="s">
        <v>123</v>
      </c>
      <c r="C23" s="28" t="s">
        <v>126</v>
      </c>
      <c r="D23" s="29">
        <v>20520</v>
      </c>
      <c r="E23" s="29">
        <v>1240</v>
      </c>
    </row>
    <row r="24" spans="1:5" ht="12.75">
      <c r="A24" s="28">
        <v>21</v>
      </c>
      <c r="B24" s="28" t="s">
        <v>127</v>
      </c>
      <c r="C24" s="28" t="s">
        <v>128</v>
      </c>
      <c r="D24" s="29">
        <v>10696</v>
      </c>
      <c r="E24" s="29">
        <v>3688</v>
      </c>
    </row>
    <row r="25" spans="1:5" ht="12.75">
      <c r="A25" s="28">
        <v>22</v>
      </c>
      <c r="B25" s="28" t="s">
        <v>127</v>
      </c>
      <c r="C25" s="28" t="s">
        <v>129</v>
      </c>
      <c r="D25" s="29">
        <v>23000</v>
      </c>
      <c r="E25" s="29">
        <v>1016</v>
      </c>
    </row>
    <row r="26" spans="1:5" ht="12.75">
      <c r="A26" s="28">
        <v>23</v>
      </c>
      <c r="B26" s="28" t="s">
        <v>127</v>
      </c>
      <c r="C26" s="28" t="s">
        <v>130</v>
      </c>
      <c r="D26" s="29">
        <v>1500</v>
      </c>
      <c r="E26" s="29">
        <v>249</v>
      </c>
    </row>
    <row r="27" spans="1:5" ht="12.75">
      <c r="A27" s="28">
        <v>24</v>
      </c>
      <c r="B27" s="28" t="s">
        <v>131</v>
      </c>
      <c r="C27" s="28" t="s">
        <v>132</v>
      </c>
      <c r="D27" s="29">
        <v>12400</v>
      </c>
      <c r="E27" s="29">
        <v>2633.5</v>
      </c>
    </row>
    <row r="28" spans="1:5" ht="12.75">
      <c r="A28" s="28">
        <v>25</v>
      </c>
      <c r="B28" s="28" t="s">
        <v>133</v>
      </c>
      <c r="C28" s="28" t="s">
        <v>134</v>
      </c>
      <c r="D28" s="29">
        <v>39250</v>
      </c>
      <c r="E28" s="29">
        <v>6460</v>
      </c>
    </row>
    <row r="29" spans="1:5" ht="12.75">
      <c r="A29" s="28">
        <v>26</v>
      </c>
      <c r="B29" s="28" t="s">
        <v>135</v>
      </c>
      <c r="C29" s="28" t="s">
        <v>136</v>
      </c>
      <c r="D29" s="29">
        <v>0</v>
      </c>
      <c r="E29" s="29">
        <v>0</v>
      </c>
    </row>
    <row r="30" spans="1:5" ht="12.75">
      <c r="A30" s="28">
        <v>27</v>
      </c>
      <c r="B30" s="28" t="s">
        <v>135</v>
      </c>
      <c r="C30" s="28" t="s">
        <v>137</v>
      </c>
      <c r="D30" s="29">
        <v>3000</v>
      </c>
      <c r="E30" s="29">
        <v>290</v>
      </c>
    </row>
    <row r="31" spans="1:5" ht="12.75">
      <c r="A31" s="28">
        <v>28</v>
      </c>
      <c r="B31" s="28" t="s">
        <v>138</v>
      </c>
      <c r="C31" s="28" t="s">
        <v>139</v>
      </c>
      <c r="D31" s="29">
        <v>9300</v>
      </c>
      <c r="E31" s="29">
        <v>9797.4</v>
      </c>
    </row>
    <row r="32" spans="1:5" ht="12.75">
      <c r="A32" s="28">
        <v>29</v>
      </c>
      <c r="B32" s="28" t="s">
        <v>138</v>
      </c>
      <c r="C32" s="28" t="s">
        <v>140</v>
      </c>
      <c r="D32" s="29">
        <v>170</v>
      </c>
      <c r="E32" s="29">
        <v>170</v>
      </c>
    </row>
    <row r="33" spans="1:5" ht="12.75">
      <c r="A33" s="28">
        <v>30</v>
      </c>
      <c r="B33" s="28" t="s">
        <v>138</v>
      </c>
      <c r="C33" s="28" t="s">
        <v>141</v>
      </c>
      <c r="D33" s="29">
        <v>3177</v>
      </c>
      <c r="E33" s="29">
        <v>605</v>
      </c>
    </row>
    <row r="34" spans="1:5" ht="12.75">
      <c r="A34" s="28">
        <v>31</v>
      </c>
      <c r="B34" s="28" t="s">
        <v>142</v>
      </c>
      <c r="C34" s="28" t="s">
        <v>143</v>
      </c>
      <c r="D34" s="29">
        <v>170</v>
      </c>
      <c r="E34" s="29">
        <v>107</v>
      </c>
    </row>
    <row r="35" spans="1:5" ht="12.75">
      <c r="A35" s="28">
        <v>32</v>
      </c>
      <c r="B35" s="28" t="s">
        <v>142</v>
      </c>
      <c r="C35" s="28" t="s">
        <v>144</v>
      </c>
      <c r="D35" s="29">
        <v>20000</v>
      </c>
      <c r="E35" s="29">
        <v>595</v>
      </c>
    </row>
    <row r="36" spans="1:5" ht="12.75">
      <c r="A36" s="28">
        <v>33</v>
      </c>
      <c r="B36" s="28" t="s">
        <v>142</v>
      </c>
      <c r="C36" s="28" t="s">
        <v>145</v>
      </c>
      <c r="D36" s="29">
        <v>66000</v>
      </c>
      <c r="E36" s="29">
        <v>10615</v>
      </c>
    </row>
    <row r="37" spans="1:5" ht="12.75">
      <c r="A37" s="28">
        <v>34</v>
      </c>
      <c r="B37" s="28" t="s">
        <v>142</v>
      </c>
      <c r="C37" s="28" t="s">
        <v>146</v>
      </c>
      <c r="D37" s="29">
        <v>18900</v>
      </c>
      <c r="E37" s="29">
        <v>1100</v>
      </c>
    </row>
    <row r="38" spans="1:5" ht="12.75">
      <c r="A38" s="28">
        <v>35</v>
      </c>
      <c r="B38" s="28" t="s">
        <v>142</v>
      </c>
      <c r="C38" s="28" t="s">
        <v>147</v>
      </c>
      <c r="D38" s="29">
        <v>0</v>
      </c>
      <c r="E38" s="29">
        <v>133</v>
      </c>
    </row>
    <row r="39" spans="1:5" ht="12.75">
      <c r="A39" s="28">
        <v>36</v>
      </c>
      <c r="B39" s="28" t="s">
        <v>148</v>
      </c>
      <c r="C39" s="28" t="s">
        <v>149</v>
      </c>
      <c r="D39" s="29">
        <v>10000</v>
      </c>
      <c r="E39" s="29">
        <v>790</v>
      </c>
    </row>
    <row r="40" spans="1:5" ht="12.75">
      <c r="A40" s="28">
        <v>37</v>
      </c>
      <c r="B40" s="28" t="s">
        <v>148</v>
      </c>
      <c r="C40" s="28" t="s">
        <v>150</v>
      </c>
      <c r="D40" s="29">
        <v>0</v>
      </c>
      <c r="E40" s="29">
        <v>591</v>
      </c>
    </row>
    <row r="41" spans="1:5" ht="12.75">
      <c r="A41" s="28">
        <v>38</v>
      </c>
      <c r="B41" s="28" t="s">
        <v>148</v>
      </c>
      <c r="C41" s="28" t="s">
        <v>151</v>
      </c>
      <c r="D41" s="29">
        <v>5760</v>
      </c>
      <c r="E41" s="29">
        <v>519</v>
      </c>
    </row>
    <row r="42" spans="1:5" ht="12.75">
      <c r="A42" s="28">
        <v>39</v>
      </c>
      <c r="B42" s="28" t="s">
        <v>152</v>
      </c>
      <c r="C42" s="28" t="s">
        <v>153</v>
      </c>
      <c r="D42" s="29">
        <v>2427.7</v>
      </c>
      <c r="E42" s="29">
        <v>1397</v>
      </c>
    </row>
    <row r="43" spans="1:5" ht="12.75">
      <c r="A43" s="28">
        <v>40</v>
      </c>
      <c r="B43" s="28" t="s">
        <v>152</v>
      </c>
      <c r="C43" s="28" t="s">
        <v>154</v>
      </c>
      <c r="D43" s="29">
        <v>0</v>
      </c>
      <c r="E43" s="29">
        <v>308</v>
      </c>
    </row>
    <row r="44" spans="1:5" ht="12.75">
      <c r="A44" s="28">
        <v>41</v>
      </c>
      <c r="B44" s="28" t="s">
        <v>152</v>
      </c>
      <c r="C44" s="28" t="s">
        <v>155</v>
      </c>
      <c r="D44" s="29">
        <v>50989</v>
      </c>
      <c r="E44" s="29">
        <v>1846</v>
      </c>
    </row>
    <row r="45" spans="1:5" ht="12.75">
      <c r="A45" s="28">
        <v>42</v>
      </c>
      <c r="B45" s="28" t="s">
        <v>156</v>
      </c>
      <c r="C45" s="28" t="s">
        <v>157</v>
      </c>
      <c r="D45" s="29">
        <v>0</v>
      </c>
      <c r="E45" s="29">
        <v>0</v>
      </c>
    </row>
    <row r="46" spans="1:5" ht="12.75">
      <c r="A46" s="28">
        <v>43</v>
      </c>
      <c r="B46" s="28" t="s">
        <v>156</v>
      </c>
      <c r="C46" s="28" t="s">
        <v>158</v>
      </c>
      <c r="D46" s="29">
        <v>9381</v>
      </c>
      <c r="E46" s="29">
        <v>1324</v>
      </c>
    </row>
    <row r="47" spans="1:5" ht="12.75">
      <c r="A47" s="28">
        <v>44</v>
      </c>
      <c r="B47" s="28" t="s">
        <v>159</v>
      </c>
      <c r="C47" s="28" t="s">
        <v>160</v>
      </c>
      <c r="D47" s="29">
        <v>17600</v>
      </c>
      <c r="E47" s="29">
        <v>1603</v>
      </c>
    </row>
    <row r="48" spans="1:5" ht="12.75">
      <c r="A48" s="28">
        <v>45</v>
      </c>
      <c r="B48" s="28" t="s">
        <v>159</v>
      </c>
      <c r="C48" s="28" t="s">
        <v>161</v>
      </c>
      <c r="D48" s="29">
        <v>1020</v>
      </c>
      <c r="E48" s="29">
        <v>301</v>
      </c>
    </row>
    <row r="49" spans="1:5" ht="12.75">
      <c r="A49" s="28">
        <v>46</v>
      </c>
      <c r="B49" s="28" t="s">
        <v>159</v>
      </c>
      <c r="C49" s="28" t="s">
        <v>162</v>
      </c>
      <c r="D49" s="29">
        <v>4781</v>
      </c>
      <c r="E49" s="29">
        <v>600</v>
      </c>
    </row>
    <row r="50" spans="1:5" ht="12.75">
      <c r="A50" s="28">
        <v>47</v>
      </c>
      <c r="B50" s="28" t="s">
        <v>159</v>
      </c>
      <c r="C50" s="28" t="s">
        <v>163</v>
      </c>
      <c r="D50" s="29">
        <v>13577</v>
      </c>
      <c r="E50" s="29">
        <v>878.5</v>
      </c>
    </row>
    <row r="51" spans="1:5" ht="12.75">
      <c r="A51" s="28">
        <v>48</v>
      </c>
      <c r="B51" s="28" t="s">
        <v>159</v>
      </c>
      <c r="C51" s="28" t="s">
        <v>164</v>
      </c>
      <c r="D51" s="29">
        <v>269</v>
      </c>
      <c r="E51" s="29">
        <v>269</v>
      </c>
    </row>
    <row r="52" spans="1:5" ht="12.75">
      <c r="A52" s="28">
        <v>49</v>
      </c>
      <c r="B52" s="28" t="s">
        <v>159</v>
      </c>
      <c r="C52" s="28" t="s">
        <v>165</v>
      </c>
      <c r="D52" s="29">
        <v>20000</v>
      </c>
      <c r="E52" s="29">
        <v>414</v>
      </c>
    </row>
    <row r="53" spans="1:5" ht="12.75">
      <c r="A53" s="28">
        <v>50</v>
      </c>
      <c r="B53" s="28" t="s">
        <v>159</v>
      </c>
      <c r="C53" s="28" t="s">
        <v>166</v>
      </c>
      <c r="D53" s="29">
        <v>2000</v>
      </c>
      <c r="E53" s="29">
        <v>650</v>
      </c>
    </row>
    <row r="54" spans="1:5" ht="12.75">
      <c r="A54" s="28">
        <v>51</v>
      </c>
      <c r="B54" s="28" t="s">
        <v>167</v>
      </c>
      <c r="C54" s="28" t="s">
        <v>168</v>
      </c>
      <c r="D54" s="29">
        <v>2500</v>
      </c>
      <c r="E54" s="29">
        <v>295.1</v>
      </c>
    </row>
    <row r="55" spans="1:5" ht="12.75">
      <c r="A55" s="28">
        <v>52</v>
      </c>
      <c r="B55" s="28" t="s">
        <v>169</v>
      </c>
      <c r="C55" s="28" t="s">
        <v>170</v>
      </c>
      <c r="D55" s="29">
        <v>429</v>
      </c>
      <c r="E55" s="29">
        <v>290</v>
      </c>
    </row>
    <row r="56" spans="1:5" ht="12.75">
      <c r="A56" s="28">
        <v>53</v>
      </c>
      <c r="B56" s="28" t="s">
        <v>169</v>
      </c>
      <c r="C56" s="28" t="s">
        <v>171</v>
      </c>
      <c r="D56" s="29">
        <v>0</v>
      </c>
      <c r="E56" s="29">
        <v>577</v>
      </c>
    </row>
    <row r="57" spans="1:5" ht="12.75">
      <c r="A57" s="28">
        <v>54</v>
      </c>
      <c r="B57" s="28" t="s">
        <v>169</v>
      </c>
      <c r="C57" s="28" t="s">
        <v>172</v>
      </c>
      <c r="D57" s="29">
        <v>17400</v>
      </c>
      <c r="E57" s="29">
        <v>449</v>
      </c>
    </row>
    <row r="58" spans="1:5" ht="12.75">
      <c r="A58" s="28">
        <v>55</v>
      </c>
      <c r="B58" s="28" t="s">
        <v>169</v>
      </c>
      <c r="C58" s="28" t="s">
        <v>173</v>
      </c>
      <c r="D58" s="29">
        <v>4564</v>
      </c>
      <c r="E58" s="29">
        <v>458</v>
      </c>
    </row>
    <row r="59" spans="1:5" ht="12.75">
      <c r="A59" s="28">
        <v>56</v>
      </c>
      <c r="B59" s="28" t="s">
        <v>169</v>
      </c>
      <c r="C59" s="28" t="s">
        <v>174</v>
      </c>
      <c r="D59" s="29">
        <v>510</v>
      </c>
      <c r="E59" s="29">
        <v>450</v>
      </c>
    </row>
    <row r="60" spans="1:5" ht="12.75">
      <c r="A60" s="28">
        <v>57</v>
      </c>
      <c r="B60" s="28" t="s">
        <v>169</v>
      </c>
      <c r="C60" s="28" t="s">
        <v>175</v>
      </c>
      <c r="D60" s="29">
        <v>2500</v>
      </c>
      <c r="E60" s="29">
        <v>706</v>
      </c>
    </row>
    <row r="61" spans="1:5" ht="12.75">
      <c r="A61" s="28">
        <v>58</v>
      </c>
      <c r="B61" s="28" t="s">
        <v>169</v>
      </c>
      <c r="C61" s="28" t="s">
        <v>176</v>
      </c>
      <c r="D61" s="29">
        <v>4800</v>
      </c>
      <c r="E61" s="29">
        <v>688</v>
      </c>
    </row>
    <row r="62" spans="1:5" ht="12.75">
      <c r="A62" s="28">
        <v>59</v>
      </c>
      <c r="B62" s="28" t="s">
        <v>169</v>
      </c>
      <c r="C62" s="28" t="s">
        <v>177</v>
      </c>
      <c r="D62" s="29">
        <v>940</v>
      </c>
      <c r="E62" s="29">
        <v>849</v>
      </c>
    </row>
    <row r="63" spans="1:5" ht="12.75">
      <c r="A63" s="28">
        <v>60</v>
      </c>
      <c r="B63" s="28" t="s">
        <v>169</v>
      </c>
      <c r="C63" s="28" t="s">
        <v>178</v>
      </c>
      <c r="D63" s="29">
        <v>3000</v>
      </c>
      <c r="E63" s="29">
        <v>308</v>
      </c>
    </row>
    <row r="64" spans="1:5" ht="12.75">
      <c r="A64" s="28">
        <v>61</v>
      </c>
      <c r="B64" s="28" t="s">
        <v>179</v>
      </c>
      <c r="C64" s="28" t="s">
        <v>180</v>
      </c>
      <c r="D64" s="29">
        <v>9400</v>
      </c>
      <c r="E64" s="29">
        <v>1832</v>
      </c>
    </row>
    <row r="65" spans="1:5" ht="12.75">
      <c r="A65" s="28">
        <v>62</v>
      </c>
      <c r="B65" s="28" t="s">
        <v>181</v>
      </c>
      <c r="C65" s="28" t="s">
        <v>182</v>
      </c>
      <c r="D65" s="29">
        <v>142434</v>
      </c>
      <c r="E65" s="29">
        <v>2453</v>
      </c>
    </row>
    <row r="66" spans="1:5" ht="12.75">
      <c r="A66" s="28">
        <v>63</v>
      </c>
      <c r="B66" s="28" t="s">
        <v>181</v>
      </c>
      <c r="C66" s="28" t="s">
        <v>57</v>
      </c>
      <c r="D66" s="29">
        <v>576</v>
      </c>
      <c r="E66" s="29">
        <v>11850</v>
      </c>
    </row>
    <row r="67" spans="1:5" ht="12.75">
      <c r="A67" s="28">
        <v>64</v>
      </c>
      <c r="B67" s="28" t="s">
        <v>183</v>
      </c>
      <c r="C67" s="28" t="s">
        <v>184</v>
      </c>
      <c r="D67" s="29">
        <v>13851</v>
      </c>
      <c r="E67" s="29">
        <v>1831</v>
      </c>
    </row>
    <row r="68" spans="1:5" ht="12.75">
      <c r="A68" s="28">
        <v>65</v>
      </c>
      <c r="B68" s="28" t="s">
        <v>185</v>
      </c>
      <c r="C68" s="28" t="s">
        <v>186</v>
      </c>
      <c r="D68" s="29">
        <v>1260</v>
      </c>
      <c r="E68" s="29">
        <v>912</v>
      </c>
    </row>
    <row r="69" spans="1:5" ht="12.75">
      <c r="A69" s="28">
        <v>66</v>
      </c>
      <c r="B69" s="28" t="s">
        <v>185</v>
      </c>
      <c r="C69" s="28" t="s">
        <v>187</v>
      </c>
      <c r="D69" s="29">
        <v>1797</v>
      </c>
      <c r="E69" s="29">
        <v>1554</v>
      </c>
    </row>
    <row r="70" spans="1:5" ht="12.75">
      <c r="A70" s="28">
        <v>67</v>
      </c>
      <c r="B70" s="28" t="s">
        <v>185</v>
      </c>
      <c r="C70" s="28" t="s">
        <v>188</v>
      </c>
      <c r="D70" s="29">
        <v>6600</v>
      </c>
      <c r="E70" s="29">
        <v>2468</v>
      </c>
    </row>
    <row r="71" spans="1:5" ht="12.75">
      <c r="A71" s="28">
        <v>68</v>
      </c>
      <c r="B71" s="28" t="s">
        <v>185</v>
      </c>
      <c r="C71" s="28" t="s">
        <v>189</v>
      </c>
      <c r="D71" s="29">
        <v>1300</v>
      </c>
      <c r="E71" s="29">
        <v>565</v>
      </c>
    </row>
    <row r="72" spans="1:5" ht="12.75">
      <c r="A72" s="28">
        <v>69</v>
      </c>
      <c r="B72" s="28" t="s">
        <v>190</v>
      </c>
      <c r="C72" s="28" t="s">
        <v>191</v>
      </c>
      <c r="D72" s="29">
        <v>10000</v>
      </c>
      <c r="E72" s="29">
        <v>663</v>
      </c>
    </row>
    <row r="73" spans="1:5" ht="12.75">
      <c r="A73" s="28">
        <v>70</v>
      </c>
      <c r="B73" s="28" t="s">
        <v>190</v>
      </c>
      <c r="C73" s="28" t="s">
        <v>192</v>
      </c>
      <c r="D73" s="29">
        <v>11901</v>
      </c>
      <c r="E73" s="29">
        <v>1011</v>
      </c>
    </row>
    <row r="74" spans="1:5" ht="12.75">
      <c r="A74" s="28">
        <v>71</v>
      </c>
      <c r="B74" s="28" t="s">
        <v>193</v>
      </c>
      <c r="C74" s="28" t="s">
        <v>194</v>
      </c>
      <c r="D74" s="29">
        <v>4338</v>
      </c>
      <c r="E74" s="29">
        <v>676</v>
      </c>
    </row>
    <row r="75" spans="1:5" ht="12.75">
      <c r="A75" s="28">
        <v>72</v>
      </c>
      <c r="B75" s="28" t="s">
        <v>193</v>
      </c>
      <c r="C75" s="28" t="s">
        <v>195</v>
      </c>
      <c r="D75" s="29">
        <v>14700</v>
      </c>
      <c r="E75" s="29">
        <v>8372</v>
      </c>
    </row>
    <row r="76" spans="1:5" ht="12.75">
      <c r="A76" s="28">
        <v>73</v>
      </c>
      <c r="B76" s="28" t="s">
        <v>196</v>
      </c>
      <c r="C76" s="28" t="s">
        <v>197</v>
      </c>
      <c r="D76" s="29">
        <v>97000</v>
      </c>
      <c r="E76" s="29">
        <v>4780</v>
      </c>
    </row>
    <row r="77" spans="1:5" ht="12.75">
      <c r="A77" s="28">
        <v>74</v>
      </c>
      <c r="B77" s="28" t="s">
        <v>198</v>
      </c>
      <c r="C77" s="28" t="s">
        <v>199</v>
      </c>
      <c r="D77" s="29">
        <v>2250</v>
      </c>
      <c r="E77" s="29">
        <v>1729</v>
      </c>
    </row>
    <row r="78" spans="1:5" ht="12.75">
      <c r="A78" s="28">
        <v>75</v>
      </c>
      <c r="B78" s="28" t="s">
        <v>200</v>
      </c>
      <c r="C78" s="28" t="s">
        <v>201</v>
      </c>
      <c r="D78" s="29">
        <v>11280</v>
      </c>
      <c r="E78" s="29">
        <v>1798</v>
      </c>
    </row>
    <row r="79" spans="1:5" ht="15.75">
      <c r="A79" s="30">
        <v>75</v>
      </c>
      <c r="B79" s="31"/>
      <c r="C79" s="30" t="s">
        <v>202</v>
      </c>
      <c r="D79" s="32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1477702.7</v>
      </c>
      <c r="E79" s="32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78)</f>
        <v>181211.5</v>
      </c>
    </row>
    <row r="80" spans="1:5" ht="12.75">
      <c r="A80" s="186"/>
      <c r="B80" s="186"/>
      <c r="C80" s="186"/>
      <c r="D80" s="186"/>
      <c r="E80" s="186"/>
    </row>
    <row r="81" spans="1:5" ht="12.75">
      <c r="A81" s="28">
        <v>1</v>
      </c>
      <c r="B81" s="28" t="s">
        <v>203</v>
      </c>
      <c r="C81" s="28" t="s">
        <v>204</v>
      </c>
      <c r="D81" s="29">
        <v>18851</v>
      </c>
      <c r="E81" s="29">
        <v>5701</v>
      </c>
    </row>
    <row r="82" spans="1:5" ht="12.75">
      <c r="A82" s="28">
        <v>2</v>
      </c>
      <c r="B82" s="28" t="s">
        <v>100</v>
      </c>
      <c r="C82" s="28" t="s">
        <v>344</v>
      </c>
      <c r="D82" s="29">
        <v>8411</v>
      </c>
      <c r="E82" s="29">
        <v>2952</v>
      </c>
    </row>
    <row r="83" spans="1:5" ht="12.75">
      <c r="A83" s="28">
        <v>3</v>
      </c>
      <c r="B83" s="28" t="s">
        <v>104</v>
      </c>
      <c r="C83" s="28" t="s">
        <v>206</v>
      </c>
      <c r="D83" s="29">
        <v>53099</v>
      </c>
      <c r="E83" s="29">
        <v>3495</v>
      </c>
    </row>
    <row r="84" spans="1:5" ht="12.75">
      <c r="A84" s="28">
        <v>4</v>
      </c>
      <c r="B84" s="28" t="s">
        <v>106</v>
      </c>
      <c r="C84" s="28" t="s">
        <v>207</v>
      </c>
      <c r="D84" s="29">
        <v>32869</v>
      </c>
      <c r="E84" s="29">
        <v>4952.6</v>
      </c>
    </row>
    <row r="85" spans="1:5" ht="12.75">
      <c r="A85" s="28">
        <v>5</v>
      </c>
      <c r="B85" s="28" t="s">
        <v>106</v>
      </c>
      <c r="C85" s="28" t="s">
        <v>208</v>
      </c>
      <c r="D85" s="29">
        <v>30684</v>
      </c>
      <c r="E85" s="29">
        <v>15232</v>
      </c>
    </row>
    <row r="86" spans="1:5" ht="12.75">
      <c r="A86" s="28">
        <v>6</v>
      </c>
      <c r="B86" s="28" t="s">
        <v>106</v>
      </c>
      <c r="C86" s="28" t="s">
        <v>209</v>
      </c>
      <c r="D86" s="29">
        <v>5405</v>
      </c>
      <c r="E86" s="29">
        <v>874.5</v>
      </c>
    </row>
    <row r="87" spans="1:5" ht="12.75">
      <c r="A87" s="28">
        <v>7</v>
      </c>
      <c r="B87" s="28" t="s">
        <v>106</v>
      </c>
      <c r="C87" s="28" t="s">
        <v>210</v>
      </c>
      <c r="D87" s="29">
        <v>7856</v>
      </c>
      <c r="E87" s="29">
        <v>5253</v>
      </c>
    </row>
    <row r="88" spans="1:5" ht="12.75">
      <c r="A88" s="28">
        <v>8</v>
      </c>
      <c r="B88" s="28" t="s">
        <v>115</v>
      </c>
      <c r="C88" s="28" t="s">
        <v>211</v>
      </c>
      <c r="D88" s="29">
        <v>247808</v>
      </c>
      <c r="E88" s="29">
        <v>4111.8</v>
      </c>
    </row>
    <row r="89" spans="1:5" ht="12.75">
      <c r="A89" s="28">
        <v>9</v>
      </c>
      <c r="B89" s="28" t="s">
        <v>123</v>
      </c>
      <c r="C89" s="28" t="s">
        <v>212</v>
      </c>
      <c r="D89" s="29">
        <v>217700</v>
      </c>
      <c r="E89" s="29">
        <v>5264</v>
      </c>
    </row>
    <row r="90" spans="1:5" ht="12.75">
      <c r="A90" s="28">
        <v>10</v>
      </c>
      <c r="B90" s="28" t="s">
        <v>127</v>
      </c>
      <c r="C90" s="28" t="s">
        <v>213</v>
      </c>
      <c r="D90" s="29">
        <v>38517</v>
      </c>
      <c r="E90" s="29">
        <v>1053</v>
      </c>
    </row>
    <row r="91" spans="1:5" ht="12.75">
      <c r="A91" s="28">
        <v>11</v>
      </c>
      <c r="B91" s="28" t="s">
        <v>127</v>
      </c>
      <c r="C91" s="28" t="s">
        <v>214</v>
      </c>
      <c r="D91" s="29">
        <v>1000</v>
      </c>
      <c r="E91" s="29">
        <v>1490</v>
      </c>
    </row>
    <row r="92" spans="1:5" ht="12.75">
      <c r="A92" s="28">
        <v>12</v>
      </c>
      <c r="B92" s="28" t="s">
        <v>131</v>
      </c>
      <c r="C92" s="28" t="s">
        <v>215</v>
      </c>
      <c r="D92" s="29">
        <v>14000</v>
      </c>
      <c r="E92" s="29">
        <v>3468</v>
      </c>
    </row>
    <row r="93" spans="1:5" ht="12.75">
      <c r="A93" s="28">
        <v>13</v>
      </c>
      <c r="B93" s="28" t="s">
        <v>131</v>
      </c>
      <c r="C93" s="28" t="s">
        <v>216</v>
      </c>
      <c r="D93" s="29">
        <v>17199</v>
      </c>
      <c r="E93" s="29">
        <v>2226.24</v>
      </c>
    </row>
    <row r="94" spans="1:5" ht="12.75">
      <c r="A94" s="28">
        <v>14</v>
      </c>
      <c r="B94" s="28" t="s">
        <v>131</v>
      </c>
      <c r="C94" s="28" t="s">
        <v>217</v>
      </c>
      <c r="D94" s="29">
        <v>9850</v>
      </c>
      <c r="E94" s="29">
        <v>1411.5</v>
      </c>
    </row>
    <row r="95" spans="1:5" ht="12.75">
      <c r="A95" s="28">
        <v>15</v>
      </c>
      <c r="B95" s="28" t="s">
        <v>133</v>
      </c>
      <c r="C95" s="28" t="s">
        <v>218</v>
      </c>
      <c r="D95" s="29">
        <v>232000</v>
      </c>
      <c r="E95" s="29">
        <v>4314</v>
      </c>
    </row>
    <row r="96" spans="1:5" ht="12.75">
      <c r="A96" s="28">
        <v>16</v>
      </c>
      <c r="B96" s="28" t="s">
        <v>135</v>
      </c>
      <c r="C96" s="28" t="s">
        <v>219</v>
      </c>
      <c r="D96" s="29">
        <v>39160</v>
      </c>
      <c r="E96" s="29">
        <v>3163</v>
      </c>
    </row>
    <row r="97" spans="1:5" ht="12.75">
      <c r="A97" s="28">
        <v>17</v>
      </c>
      <c r="B97" s="28" t="s">
        <v>142</v>
      </c>
      <c r="C97" s="28" t="s">
        <v>220</v>
      </c>
      <c r="D97" s="29">
        <v>87000</v>
      </c>
      <c r="E97" s="29">
        <v>2718</v>
      </c>
    </row>
    <row r="98" spans="1:5" ht="12.75">
      <c r="A98" s="28">
        <v>18</v>
      </c>
      <c r="B98" s="28" t="s">
        <v>148</v>
      </c>
      <c r="C98" s="28" t="s">
        <v>221</v>
      </c>
      <c r="D98" s="29">
        <v>285</v>
      </c>
      <c r="E98" s="29">
        <v>1297</v>
      </c>
    </row>
    <row r="99" spans="1:5" ht="12.75">
      <c r="A99" s="28">
        <v>19</v>
      </c>
      <c r="B99" s="28" t="s">
        <v>152</v>
      </c>
      <c r="C99" s="28" t="s">
        <v>222</v>
      </c>
      <c r="D99" s="29">
        <v>22600</v>
      </c>
      <c r="E99" s="29">
        <v>1115</v>
      </c>
    </row>
    <row r="100" spans="1:5" ht="12.75">
      <c r="A100" s="28">
        <v>20</v>
      </c>
      <c r="B100" s="28" t="s">
        <v>156</v>
      </c>
      <c r="C100" s="28" t="s">
        <v>223</v>
      </c>
      <c r="D100" s="29">
        <v>77400</v>
      </c>
      <c r="E100" s="29">
        <v>1447</v>
      </c>
    </row>
    <row r="101" spans="1:5" ht="12.75">
      <c r="A101" s="28">
        <v>21</v>
      </c>
      <c r="B101" s="28" t="s">
        <v>156</v>
      </c>
      <c r="C101" s="28" t="s">
        <v>224</v>
      </c>
      <c r="D101" s="29">
        <v>139540</v>
      </c>
      <c r="E101" s="29">
        <v>6442</v>
      </c>
    </row>
    <row r="102" spans="1:5" ht="12.75">
      <c r="A102" s="28">
        <v>22</v>
      </c>
      <c r="B102" s="28" t="s">
        <v>167</v>
      </c>
      <c r="C102" s="28" t="s">
        <v>225</v>
      </c>
      <c r="D102" s="29">
        <v>17000</v>
      </c>
      <c r="E102" s="29">
        <v>567</v>
      </c>
    </row>
    <row r="103" spans="1:5" ht="12.75">
      <c r="A103" s="28">
        <v>23</v>
      </c>
      <c r="B103" s="28" t="s">
        <v>169</v>
      </c>
      <c r="C103" s="28" t="s">
        <v>226</v>
      </c>
      <c r="D103" s="29">
        <v>11900</v>
      </c>
      <c r="E103" s="29">
        <v>1265</v>
      </c>
    </row>
    <row r="104" spans="1:5" ht="12.75">
      <c r="A104" s="28">
        <v>24</v>
      </c>
      <c r="B104" s="28" t="s">
        <v>179</v>
      </c>
      <c r="C104" s="28" t="s">
        <v>227</v>
      </c>
      <c r="D104" s="29">
        <v>33057</v>
      </c>
      <c r="E104" s="29">
        <v>3366.82</v>
      </c>
    </row>
    <row r="105" spans="1:5" ht="12.75">
      <c r="A105" s="28">
        <v>25</v>
      </c>
      <c r="B105" s="28" t="s">
        <v>185</v>
      </c>
      <c r="C105" s="28" t="s">
        <v>228</v>
      </c>
      <c r="D105" s="29">
        <v>4210</v>
      </c>
      <c r="E105" s="29">
        <v>3181</v>
      </c>
    </row>
    <row r="106" spans="1:5" ht="12.75">
      <c r="A106" s="28">
        <v>26</v>
      </c>
      <c r="B106" s="28" t="s">
        <v>185</v>
      </c>
      <c r="C106" s="28" t="s">
        <v>229</v>
      </c>
      <c r="D106" s="29">
        <v>52000</v>
      </c>
      <c r="E106" s="29">
        <v>7078</v>
      </c>
    </row>
    <row r="107" spans="1:5" ht="12.75">
      <c r="A107" s="28">
        <v>27</v>
      </c>
      <c r="B107" s="28" t="s">
        <v>193</v>
      </c>
      <c r="C107" s="28" t="s">
        <v>230</v>
      </c>
      <c r="D107" s="29">
        <v>24000</v>
      </c>
      <c r="E107" s="29">
        <v>1332</v>
      </c>
    </row>
    <row r="108" spans="1:5" ht="12.75">
      <c r="A108" s="28">
        <v>28</v>
      </c>
      <c r="B108" s="28" t="s">
        <v>196</v>
      </c>
      <c r="C108" s="28" t="s">
        <v>231</v>
      </c>
      <c r="D108" s="29">
        <v>178000</v>
      </c>
      <c r="E108" s="29">
        <v>4155</v>
      </c>
    </row>
    <row r="109" spans="1:5" ht="12.75">
      <c r="A109" s="28">
        <v>29</v>
      </c>
      <c r="B109" s="28" t="s">
        <v>198</v>
      </c>
      <c r="C109" s="28" t="s">
        <v>232</v>
      </c>
      <c r="D109" s="29">
        <v>17760</v>
      </c>
      <c r="E109" s="29">
        <v>2285</v>
      </c>
    </row>
    <row r="110" spans="1:5" ht="12.75">
      <c r="A110" s="28">
        <v>30</v>
      </c>
      <c r="B110" s="28" t="s">
        <v>200</v>
      </c>
      <c r="C110" s="28" t="s">
        <v>233</v>
      </c>
      <c r="D110" s="29">
        <v>92000</v>
      </c>
      <c r="E110" s="29">
        <v>6150</v>
      </c>
    </row>
    <row r="111" spans="1:5" ht="12.75">
      <c r="A111" s="28">
        <v>31</v>
      </c>
      <c r="B111" s="28" t="s">
        <v>234</v>
      </c>
      <c r="C111" s="28" t="s">
        <v>235</v>
      </c>
      <c r="D111" s="29">
        <v>60000</v>
      </c>
      <c r="E111" s="29">
        <v>2150</v>
      </c>
    </row>
    <row r="112" spans="1:5" ht="15.75">
      <c r="A112" s="30">
        <v>31</v>
      </c>
      <c r="B112" s="31"/>
      <c r="C112" s="30" t="s">
        <v>236</v>
      </c>
      <c r="D112" s="32">
        <f>(D81+D82+D83+D84+D85+D86+D87+D88+D89+D90+D91+D92+D93+D94+D95+D96+D97+D98+D99+D100+D101+D102+D103+D104+D105+D106+D107+D108+D109+D110+D111)</f>
        <v>1791161</v>
      </c>
      <c r="E112" s="32">
        <f>(E81+E82+E83+E84+E85+E86+E87+E88+E89+E90+E91+E92+E93+E94+E95+E96+E97+E98+E99+E100+E101+E102+E103+E104+E105+E106+E107+E108+E109+E110+E111)</f>
        <v>109510.46</v>
      </c>
    </row>
    <row r="113" spans="1:5" ht="12.75">
      <c r="A113" s="186"/>
      <c r="B113" s="186"/>
      <c r="C113" s="186"/>
      <c r="D113" s="186"/>
      <c r="E113" s="186"/>
    </row>
    <row r="114" spans="1:5" ht="18">
      <c r="A114" s="33">
        <v>106</v>
      </c>
      <c r="B114" s="31"/>
      <c r="C114" s="33" t="s">
        <v>237</v>
      </c>
      <c r="D114" s="34">
        <f>(D79+D112)</f>
        <v>3268863.7</v>
      </c>
      <c r="E114" s="34">
        <f>(E79+E112)</f>
        <v>290721.96</v>
      </c>
    </row>
  </sheetData>
  <sheetProtection password="CE88" sheet="1" objects="1" scenarios="1"/>
  <mergeCells count="5">
    <mergeCell ref="A113:E113"/>
    <mergeCell ref="A1:A2"/>
    <mergeCell ref="B1:B2"/>
    <mergeCell ref="C1:C2"/>
    <mergeCell ref="A80:E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portrait" paperSize="9" r:id="rId1"/>
  <headerFooter alignWithMargins="0">
    <oddHeader>&amp;C&amp;"Arial,Bold Italic"&amp;12 12.3 Kopējā institūcijas teritorija</oddHeader>
    <oddFooter>&amp;L&amp;"Arial,Italic"&amp;8SPP SIA daļa
&amp;D&amp;R&amp;P+89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M14" sqref="M14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8515625" style="0" bestFit="1" customWidth="1"/>
  </cols>
  <sheetData>
    <row r="1" spans="1:11" s="159" customFormat="1" ht="20.25" customHeight="1">
      <c r="A1" s="187" t="s">
        <v>84</v>
      </c>
      <c r="B1" s="187" t="s">
        <v>85</v>
      </c>
      <c r="C1" s="187" t="s">
        <v>86</v>
      </c>
      <c r="D1" s="85" t="s">
        <v>599</v>
      </c>
      <c r="E1" s="85" t="s">
        <v>599</v>
      </c>
      <c r="F1" s="85" t="s">
        <v>600</v>
      </c>
      <c r="G1" s="85" t="s">
        <v>600</v>
      </c>
      <c r="H1" s="85" t="s">
        <v>601</v>
      </c>
      <c r="I1" s="85" t="s">
        <v>601</v>
      </c>
      <c r="J1" s="85" t="s">
        <v>602</v>
      </c>
      <c r="K1" s="85" t="s">
        <v>602</v>
      </c>
    </row>
    <row r="2" spans="1:11" ht="28.5" customHeight="1">
      <c r="A2" s="188"/>
      <c r="B2" s="188"/>
      <c r="C2" s="188"/>
      <c r="D2" s="203" t="s">
        <v>603</v>
      </c>
      <c r="E2" s="188"/>
      <c r="F2" s="203" t="s">
        <v>604</v>
      </c>
      <c r="G2" s="188"/>
      <c r="H2" s="203" t="s">
        <v>605</v>
      </c>
      <c r="I2" s="188"/>
      <c r="J2" s="203" t="s">
        <v>606</v>
      </c>
      <c r="K2" s="188"/>
    </row>
    <row r="3" spans="1:11" ht="36" customHeight="1">
      <c r="A3" s="188"/>
      <c r="B3" s="188"/>
      <c r="C3" s="188"/>
      <c r="D3" s="85" t="s">
        <v>607</v>
      </c>
      <c r="E3" s="85" t="s">
        <v>608</v>
      </c>
      <c r="F3" s="85" t="s">
        <v>607</v>
      </c>
      <c r="G3" s="85" t="s">
        <v>608</v>
      </c>
      <c r="H3" s="85" t="s">
        <v>607</v>
      </c>
      <c r="I3" s="85" t="s">
        <v>608</v>
      </c>
      <c r="J3" s="85" t="s">
        <v>607</v>
      </c>
      <c r="K3" s="85" t="s">
        <v>608</v>
      </c>
    </row>
    <row r="4" spans="1:11" s="76" customFormat="1" ht="12">
      <c r="A4" s="65" t="s">
        <v>92</v>
      </c>
      <c r="B4" s="65" t="s">
        <v>93</v>
      </c>
      <c r="C4" s="65" t="s">
        <v>94</v>
      </c>
      <c r="D4" s="65" t="s">
        <v>95</v>
      </c>
      <c r="E4" s="65" t="s">
        <v>96</v>
      </c>
      <c r="F4" s="65" t="s">
        <v>97</v>
      </c>
      <c r="G4" s="65" t="s">
        <v>250</v>
      </c>
      <c r="H4" s="65" t="s">
        <v>251</v>
      </c>
      <c r="I4" s="65" t="s">
        <v>252</v>
      </c>
      <c r="J4" s="65" t="s">
        <v>312</v>
      </c>
      <c r="K4" s="65" t="s">
        <v>313</v>
      </c>
    </row>
    <row r="5" spans="1:11" ht="12.75">
      <c r="A5" s="28">
        <v>1</v>
      </c>
      <c r="B5" s="28" t="s">
        <v>98</v>
      </c>
      <c r="C5" s="28" t="s">
        <v>99</v>
      </c>
      <c r="D5" s="28">
        <v>6</v>
      </c>
      <c r="E5" s="28">
        <v>0</v>
      </c>
      <c r="F5" s="28">
        <v>1</v>
      </c>
      <c r="G5" s="28">
        <v>1</v>
      </c>
      <c r="H5" s="28">
        <v>0</v>
      </c>
      <c r="I5" s="28">
        <v>0</v>
      </c>
      <c r="J5" s="28">
        <v>1</v>
      </c>
      <c r="K5" s="28">
        <v>0</v>
      </c>
    </row>
    <row r="6" spans="1:11" ht="12.75">
      <c r="A6" s="28">
        <v>2</v>
      </c>
      <c r="B6" s="28" t="s">
        <v>100</v>
      </c>
      <c r="C6" s="28" t="s">
        <v>101</v>
      </c>
      <c r="D6" s="28">
        <v>5</v>
      </c>
      <c r="E6" s="28">
        <v>2</v>
      </c>
      <c r="F6" s="28">
        <v>1</v>
      </c>
      <c r="G6" s="28">
        <v>0</v>
      </c>
      <c r="H6" s="28">
        <v>0</v>
      </c>
      <c r="I6" s="28">
        <v>0</v>
      </c>
      <c r="J6" s="28">
        <v>2</v>
      </c>
      <c r="K6" s="28">
        <v>0</v>
      </c>
    </row>
    <row r="7" spans="1:11" ht="12.75">
      <c r="A7" s="28">
        <v>3</v>
      </c>
      <c r="B7" s="28" t="s">
        <v>100</v>
      </c>
      <c r="C7" s="28" t="s">
        <v>102</v>
      </c>
      <c r="D7" s="28">
        <v>5</v>
      </c>
      <c r="E7" s="28">
        <v>1</v>
      </c>
      <c r="F7" s="28">
        <v>1</v>
      </c>
      <c r="G7" s="28">
        <v>0</v>
      </c>
      <c r="H7" s="28">
        <v>0</v>
      </c>
      <c r="I7" s="28">
        <v>0</v>
      </c>
      <c r="J7" s="28">
        <v>1</v>
      </c>
      <c r="K7" s="28">
        <v>0</v>
      </c>
    </row>
    <row r="8" spans="1:11" ht="12.75">
      <c r="A8" s="28">
        <v>4</v>
      </c>
      <c r="B8" s="28" t="s">
        <v>100</v>
      </c>
      <c r="C8" s="28" t="s">
        <v>103</v>
      </c>
      <c r="D8" s="28">
        <v>0</v>
      </c>
      <c r="E8" s="28">
        <v>0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</row>
    <row r="9" spans="1:11" ht="12.75">
      <c r="A9" s="28">
        <v>5</v>
      </c>
      <c r="B9" s="28" t="s">
        <v>104</v>
      </c>
      <c r="C9" s="28" t="s">
        <v>105</v>
      </c>
      <c r="D9" s="28">
        <v>6</v>
      </c>
      <c r="E9" s="28">
        <v>3</v>
      </c>
      <c r="F9" s="28">
        <v>1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</row>
    <row r="10" spans="1:11" ht="12.75">
      <c r="A10" s="28">
        <v>6</v>
      </c>
      <c r="B10" s="28" t="s">
        <v>106</v>
      </c>
      <c r="C10" s="28" t="s">
        <v>107</v>
      </c>
      <c r="D10" s="28">
        <v>3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12.75">
      <c r="A11" s="28">
        <v>7</v>
      </c>
      <c r="B11" s="28" t="s">
        <v>106</v>
      </c>
      <c r="C11" s="28" t="s">
        <v>108</v>
      </c>
      <c r="D11" s="28">
        <v>7</v>
      </c>
      <c r="E11" s="28">
        <v>3</v>
      </c>
      <c r="F11" s="28">
        <v>2</v>
      </c>
      <c r="G11" s="28">
        <v>1</v>
      </c>
      <c r="H11" s="28">
        <v>0</v>
      </c>
      <c r="I11" s="28">
        <v>0</v>
      </c>
      <c r="J11" s="28">
        <v>2</v>
      </c>
      <c r="K11" s="28">
        <v>1</v>
      </c>
    </row>
    <row r="12" spans="1:11" ht="12.75">
      <c r="A12" s="28">
        <v>8</v>
      </c>
      <c r="B12" s="28" t="s">
        <v>106</v>
      </c>
      <c r="C12" s="28" t="s">
        <v>109</v>
      </c>
      <c r="D12" s="28">
        <v>5</v>
      </c>
      <c r="E12" s="28">
        <v>1</v>
      </c>
      <c r="F12" s="28">
        <v>2</v>
      </c>
      <c r="G12" s="28">
        <v>1</v>
      </c>
      <c r="H12" s="28">
        <v>0</v>
      </c>
      <c r="I12" s="28">
        <v>0</v>
      </c>
      <c r="J12" s="28">
        <v>1</v>
      </c>
      <c r="K12" s="28">
        <v>1</v>
      </c>
    </row>
    <row r="13" spans="1:11" ht="12.75">
      <c r="A13" s="28">
        <v>9</v>
      </c>
      <c r="B13" s="28" t="s">
        <v>106</v>
      </c>
      <c r="C13" s="28" t="s">
        <v>110</v>
      </c>
      <c r="D13" s="28">
        <v>5</v>
      </c>
      <c r="E13" s="28">
        <v>0</v>
      </c>
      <c r="F13" s="28">
        <v>1</v>
      </c>
      <c r="G13" s="28">
        <v>0</v>
      </c>
      <c r="H13" s="28">
        <v>0</v>
      </c>
      <c r="I13" s="28">
        <v>0</v>
      </c>
      <c r="J13" s="28">
        <v>3</v>
      </c>
      <c r="K13" s="28">
        <v>0</v>
      </c>
    </row>
    <row r="14" spans="1:11" ht="12.75">
      <c r="A14" s="28">
        <v>10</v>
      </c>
      <c r="B14" s="28" t="s">
        <v>106</v>
      </c>
      <c r="C14" s="28" t="s">
        <v>111</v>
      </c>
      <c r="D14" s="28">
        <v>6</v>
      </c>
      <c r="E14" s="28">
        <v>1</v>
      </c>
      <c r="F14" s="28">
        <v>1</v>
      </c>
      <c r="G14" s="28">
        <v>0</v>
      </c>
      <c r="H14" s="28">
        <v>1</v>
      </c>
      <c r="I14" s="28">
        <v>0</v>
      </c>
      <c r="J14" s="28">
        <v>1</v>
      </c>
      <c r="K14" s="28">
        <v>0</v>
      </c>
    </row>
    <row r="15" spans="1:11" ht="12.75">
      <c r="A15" s="28">
        <v>11</v>
      </c>
      <c r="B15" s="28" t="s">
        <v>106</v>
      </c>
      <c r="C15" s="28" t="s">
        <v>112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ht="12.75">
      <c r="A16" s="28">
        <v>12</v>
      </c>
      <c r="B16" s="28" t="s">
        <v>113</v>
      </c>
      <c r="C16" s="28" t="s">
        <v>114</v>
      </c>
      <c r="D16" s="28">
        <v>3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1</v>
      </c>
      <c r="K16" s="28">
        <v>0</v>
      </c>
    </row>
    <row r="17" spans="1:11" ht="12.75">
      <c r="A17" s="28">
        <v>13</v>
      </c>
      <c r="B17" s="28" t="s">
        <v>115</v>
      </c>
      <c r="C17" s="28" t="s">
        <v>116</v>
      </c>
      <c r="D17" s="28">
        <v>5</v>
      </c>
      <c r="E17" s="28">
        <v>1</v>
      </c>
      <c r="F17" s="28">
        <v>2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</row>
    <row r="18" spans="1:11" ht="12.75">
      <c r="A18" s="28">
        <v>14</v>
      </c>
      <c r="B18" s="28" t="s">
        <v>115</v>
      </c>
      <c r="C18" s="28" t="s">
        <v>117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12.75">
      <c r="A19" s="28">
        <v>15</v>
      </c>
      <c r="B19" s="28" t="s">
        <v>115</v>
      </c>
      <c r="C19" s="28" t="s">
        <v>118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12.75">
      <c r="A20" s="28">
        <v>16</v>
      </c>
      <c r="B20" s="28" t="s">
        <v>119</v>
      </c>
      <c r="C20" s="28" t="s">
        <v>120</v>
      </c>
      <c r="D20" s="28">
        <v>4</v>
      </c>
      <c r="E20" s="28">
        <v>2</v>
      </c>
      <c r="F20" s="28">
        <v>0</v>
      </c>
      <c r="G20" s="28">
        <v>0</v>
      </c>
      <c r="H20" s="28">
        <v>0</v>
      </c>
      <c r="I20" s="28">
        <v>0</v>
      </c>
      <c r="J20" s="28">
        <v>1</v>
      </c>
      <c r="K20" s="28">
        <v>1</v>
      </c>
    </row>
    <row r="21" spans="1:11" ht="12.75">
      <c r="A21" s="28">
        <v>17</v>
      </c>
      <c r="B21" s="28" t="s">
        <v>121</v>
      </c>
      <c r="C21" s="28" t="s">
        <v>122</v>
      </c>
      <c r="D21" s="28">
        <v>5</v>
      </c>
      <c r="E21" s="28">
        <v>1</v>
      </c>
      <c r="F21" s="28">
        <v>1</v>
      </c>
      <c r="G21" s="28">
        <v>0</v>
      </c>
      <c r="H21" s="28">
        <v>1</v>
      </c>
      <c r="I21" s="28">
        <v>0</v>
      </c>
      <c r="J21" s="28">
        <v>1</v>
      </c>
      <c r="K21" s="28">
        <v>0</v>
      </c>
    </row>
    <row r="22" spans="1:11" ht="12.75">
      <c r="A22" s="28">
        <v>18</v>
      </c>
      <c r="B22" s="28" t="s">
        <v>123</v>
      </c>
      <c r="C22" s="28" t="s">
        <v>124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1:11" ht="12.75">
      <c r="A23" s="28">
        <v>19</v>
      </c>
      <c r="B23" s="28" t="s">
        <v>123</v>
      </c>
      <c r="C23" s="28" t="s">
        <v>125</v>
      </c>
      <c r="D23" s="28">
        <v>4</v>
      </c>
      <c r="E23" s="28">
        <v>1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12.75">
      <c r="A24" s="28">
        <v>20</v>
      </c>
      <c r="B24" s="28" t="s">
        <v>123</v>
      </c>
      <c r="C24" s="28" t="s">
        <v>126</v>
      </c>
      <c r="D24" s="28">
        <v>1</v>
      </c>
      <c r="E24" s="28">
        <v>0</v>
      </c>
      <c r="F24" s="28">
        <v>2</v>
      </c>
      <c r="G24" s="28">
        <v>0</v>
      </c>
      <c r="H24" s="28">
        <v>0</v>
      </c>
      <c r="I24" s="28">
        <v>0</v>
      </c>
      <c r="J24" s="28">
        <v>1</v>
      </c>
      <c r="K24" s="28">
        <v>0</v>
      </c>
    </row>
    <row r="25" spans="1:11" ht="12.75">
      <c r="A25" s="28">
        <v>21</v>
      </c>
      <c r="B25" s="28" t="s">
        <v>127</v>
      </c>
      <c r="C25" s="28" t="s">
        <v>128</v>
      </c>
      <c r="D25" s="28">
        <v>5</v>
      </c>
      <c r="E25" s="28">
        <v>3</v>
      </c>
      <c r="F25" s="28">
        <v>1</v>
      </c>
      <c r="G25" s="28">
        <v>0</v>
      </c>
      <c r="H25" s="28">
        <v>0</v>
      </c>
      <c r="I25" s="28">
        <v>0</v>
      </c>
      <c r="J25" s="28">
        <v>1</v>
      </c>
      <c r="K25" s="28">
        <v>0</v>
      </c>
    </row>
    <row r="26" spans="1:11" ht="12.75">
      <c r="A26" s="28">
        <v>22</v>
      </c>
      <c r="B26" s="28" t="s">
        <v>127</v>
      </c>
      <c r="C26" s="28" t="s">
        <v>129</v>
      </c>
      <c r="D26" s="28">
        <v>4</v>
      </c>
      <c r="E26" s="28">
        <v>0</v>
      </c>
      <c r="F26" s="28">
        <v>1</v>
      </c>
      <c r="G26" s="28">
        <v>1</v>
      </c>
      <c r="H26" s="28">
        <v>0</v>
      </c>
      <c r="I26" s="28">
        <v>0</v>
      </c>
      <c r="J26" s="28">
        <v>1</v>
      </c>
      <c r="K26" s="28">
        <v>0</v>
      </c>
    </row>
    <row r="27" spans="1:11" ht="12.75">
      <c r="A27" s="28">
        <v>23</v>
      </c>
      <c r="B27" s="28" t="s">
        <v>127</v>
      </c>
      <c r="C27" s="28" t="s">
        <v>130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ht="12.75">
      <c r="A28" s="28">
        <v>24</v>
      </c>
      <c r="B28" s="28" t="s">
        <v>131</v>
      </c>
      <c r="C28" s="28" t="s">
        <v>132</v>
      </c>
      <c r="D28" s="28">
        <v>2</v>
      </c>
      <c r="E28" s="28">
        <v>1</v>
      </c>
      <c r="F28" s="28">
        <v>1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</row>
    <row r="29" spans="1:11" ht="12.75">
      <c r="A29" s="28">
        <v>25</v>
      </c>
      <c r="B29" s="28" t="s">
        <v>133</v>
      </c>
      <c r="C29" s="28" t="s">
        <v>134</v>
      </c>
      <c r="D29" s="28">
        <v>16</v>
      </c>
      <c r="E29" s="28">
        <v>2</v>
      </c>
      <c r="F29" s="28">
        <v>2</v>
      </c>
      <c r="G29" s="28">
        <v>0</v>
      </c>
      <c r="H29" s="28">
        <v>1</v>
      </c>
      <c r="I29" s="28">
        <v>0</v>
      </c>
      <c r="J29" s="28">
        <v>5</v>
      </c>
      <c r="K29" s="28">
        <v>1</v>
      </c>
    </row>
    <row r="30" spans="1:11" ht="12.75">
      <c r="A30" s="28">
        <v>26</v>
      </c>
      <c r="B30" s="28" t="s">
        <v>135</v>
      </c>
      <c r="C30" s="28" t="s">
        <v>136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2.75">
      <c r="A31" s="28">
        <v>27</v>
      </c>
      <c r="B31" s="28" t="s">
        <v>135</v>
      </c>
      <c r="C31" s="28" t="s">
        <v>137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12.75">
      <c r="A32" s="28">
        <v>28</v>
      </c>
      <c r="B32" s="28" t="s">
        <v>138</v>
      </c>
      <c r="C32" s="28" t="s">
        <v>139</v>
      </c>
      <c r="D32" s="28">
        <v>8</v>
      </c>
      <c r="E32" s="28">
        <v>2</v>
      </c>
      <c r="F32" s="28">
        <v>1</v>
      </c>
      <c r="G32" s="28">
        <v>0</v>
      </c>
      <c r="H32" s="28">
        <v>1</v>
      </c>
      <c r="I32" s="28">
        <v>0</v>
      </c>
      <c r="J32" s="28">
        <v>1</v>
      </c>
      <c r="K32" s="28">
        <v>0</v>
      </c>
    </row>
    <row r="33" spans="1:11" ht="12.75">
      <c r="A33" s="28">
        <v>29</v>
      </c>
      <c r="B33" s="28" t="s">
        <v>138</v>
      </c>
      <c r="C33" s="28" t="s">
        <v>140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12.75">
      <c r="A34" s="28">
        <v>30</v>
      </c>
      <c r="B34" s="28" t="s">
        <v>138</v>
      </c>
      <c r="C34" s="28" t="s">
        <v>141</v>
      </c>
      <c r="D34" s="28">
        <v>1</v>
      </c>
      <c r="E34" s="28">
        <v>0</v>
      </c>
      <c r="F34" s="28">
        <v>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12.75">
      <c r="A35" s="28">
        <v>31</v>
      </c>
      <c r="B35" s="28" t="s">
        <v>142</v>
      </c>
      <c r="C35" s="28" t="s">
        <v>143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12.75">
      <c r="A36" s="28">
        <v>32</v>
      </c>
      <c r="B36" s="28" t="s">
        <v>142</v>
      </c>
      <c r="C36" s="28" t="s">
        <v>144</v>
      </c>
      <c r="D36" s="28">
        <v>1</v>
      </c>
      <c r="E36" s="28">
        <v>0</v>
      </c>
      <c r="F36" s="28">
        <v>1</v>
      </c>
      <c r="G36" s="28">
        <v>1</v>
      </c>
      <c r="H36" s="28">
        <v>0</v>
      </c>
      <c r="I36" s="28">
        <v>0</v>
      </c>
      <c r="J36" s="28">
        <v>1</v>
      </c>
      <c r="K36" s="28">
        <v>1</v>
      </c>
    </row>
    <row r="37" spans="1:11" ht="12.75">
      <c r="A37" s="28">
        <v>33</v>
      </c>
      <c r="B37" s="28" t="s">
        <v>142</v>
      </c>
      <c r="C37" s="28" t="s">
        <v>145</v>
      </c>
      <c r="D37" s="28">
        <v>4</v>
      </c>
      <c r="E37" s="28">
        <v>2</v>
      </c>
      <c r="F37" s="28">
        <v>1</v>
      </c>
      <c r="G37" s="28">
        <v>1</v>
      </c>
      <c r="H37" s="28">
        <v>0</v>
      </c>
      <c r="I37" s="28">
        <v>0</v>
      </c>
      <c r="J37" s="28">
        <v>2</v>
      </c>
      <c r="K37" s="28">
        <v>2</v>
      </c>
    </row>
    <row r="38" spans="1:11" ht="12.75">
      <c r="A38" s="28">
        <v>34</v>
      </c>
      <c r="B38" s="28" t="s">
        <v>142</v>
      </c>
      <c r="C38" s="28" t="s">
        <v>146</v>
      </c>
      <c r="D38" s="28">
        <v>1</v>
      </c>
      <c r="E38" s="28">
        <v>0</v>
      </c>
      <c r="F38" s="28">
        <v>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 ht="12.75">
      <c r="A39" s="28">
        <v>35</v>
      </c>
      <c r="B39" s="28" t="s">
        <v>142</v>
      </c>
      <c r="C39" s="28" t="s">
        <v>147</v>
      </c>
      <c r="D39" s="28">
        <v>1</v>
      </c>
      <c r="E39" s="28">
        <v>0</v>
      </c>
      <c r="F39" s="28">
        <v>1</v>
      </c>
      <c r="G39" s="28">
        <v>0</v>
      </c>
      <c r="H39" s="28">
        <v>0</v>
      </c>
      <c r="I39" s="28">
        <v>0</v>
      </c>
      <c r="J39" s="28">
        <v>1</v>
      </c>
      <c r="K39" s="28">
        <v>0</v>
      </c>
    </row>
    <row r="40" spans="1:11" ht="12.75">
      <c r="A40" s="28">
        <v>36</v>
      </c>
      <c r="B40" s="28" t="s">
        <v>148</v>
      </c>
      <c r="C40" s="28" t="s">
        <v>149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12.75">
      <c r="A41" s="28">
        <v>37</v>
      </c>
      <c r="B41" s="28" t="s">
        <v>148</v>
      </c>
      <c r="C41" s="28" t="s">
        <v>150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2.75">
      <c r="A42" s="28">
        <v>38</v>
      </c>
      <c r="B42" s="28" t="s">
        <v>148</v>
      </c>
      <c r="C42" s="28" t="s">
        <v>151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2.75">
      <c r="A43" s="28">
        <v>39</v>
      </c>
      <c r="B43" s="28" t="s">
        <v>152</v>
      </c>
      <c r="C43" s="28" t="s">
        <v>153</v>
      </c>
      <c r="D43" s="28">
        <v>3</v>
      </c>
      <c r="E43" s="28">
        <v>1</v>
      </c>
      <c r="F43" s="28">
        <v>1</v>
      </c>
      <c r="G43" s="28">
        <v>0</v>
      </c>
      <c r="H43" s="28">
        <v>0</v>
      </c>
      <c r="I43" s="28">
        <v>0</v>
      </c>
      <c r="J43" s="28">
        <v>1</v>
      </c>
      <c r="K43" s="28">
        <v>0</v>
      </c>
    </row>
    <row r="44" spans="1:11" ht="12.75">
      <c r="A44" s="28">
        <v>40</v>
      </c>
      <c r="B44" s="28" t="s">
        <v>152</v>
      </c>
      <c r="C44" s="28" t="s">
        <v>154</v>
      </c>
      <c r="D44" s="28">
        <v>0</v>
      </c>
      <c r="E44" s="28">
        <v>0</v>
      </c>
      <c r="F44" s="28">
        <v>1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</row>
    <row r="45" spans="1:11" ht="12.75">
      <c r="A45" s="28">
        <v>41</v>
      </c>
      <c r="B45" s="28" t="s">
        <v>152</v>
      </c>
      <c r="C45" s="28" t="s">
        <v>155</v>
      </c>
      <c r="D45" s="28">
        <v>0</v>
      </c>
      <c r="E45" s="28">
        <v>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12.75">
      <c r="A46" s="28">
        <v>42</v>
      </c>
      <c r="B46" s="28" t="s">
        <v>156</v>
      </c>
      <c r="C46" s="28" t="s">
        <v>157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12.75">
      <c r="A47" s="28">
        <v>43</v>
      </c>
      <c r="B47" s="28" t="s">
        <v>156</v>
      </c>
      <c r="C47" s="28" t="s">
        <v>158</v>
      </c>
      <c r="D47" s="28">
        <v>3</v>
      </c>
      <c r="E47" s="28">
        <v>0</v>
      </c>
      <c r="F47" s="28">
        <v>1</v>
      </c>
      <c r="G47" s="28">
        <v>0</v>
      </c>
      <c r="H47" s="28">
        <v>2</v>
      </c>
      <c r="I47" s="28">
        <v>0</v>
      </c>
      <c r="J47" s="28">
        <v>0</v>
      </c>
      <c r="K47" s="28">
        <v>0</v>
      </c>
    </row>
    <row r="48" spans="1:11" ht="12.75">
      <c r="A48" s="28">
        <v>44</v>
      </c>
      <c r="B48" s="28" t="s">
        <v>159</v>
      </c>
      <c r="C48" s="28" t="s">
        <v>160</v>
      </c>
      <c r="D48" s="28">
        <v>2</v>
      </c>
      <c r="E48" s="28">
        <v>0</v>
      </c>
      <c r="F48" s="28">
        <v>1</v>
      </c>
      <c r="G48" s="28">
        <v>0</v>
      </c>
      <c r="H48" s="28">
        <v>0</v>
      </c>
      <c r="I48" s="28">
        <v>0</v>
      </c>
      <c r="J48" s="28">
        <v>1</v>
      </c>
      <c r="K48" s="28">
        <v>0</v>
      </c>
    </row>
    <row r="49" spans="1:11" ht="12.75">
      <c r="A49" s="28">
        <v>45</v>
      </c>
      <c r="B49" s="28" t="s">
        <v>159</v>
      </c>
      <c r="C49" s="28" t="s">
        <v>161</v>
      </c>
      <c r="D49" s="28">
        <v>1</v>
      </c>
      <c r="E49" s="28">
        <v>1</v>
      </c>
      <c r="F49" s="28">
        <v>1</v>
      </c>
      <c r="G49" s="28">
        <v>1</v>
      </c>
      <c r="H49" s="28">
        <v>0</v>
      </c>
      <c r="I49" s="28">
        <v>0</v>
      </c>
      <c r="J49" s="28">
        <v>1</v>
      </c>
      <c r="K49" s="28">
        <v>1</v>
      </c>
    </row>
    <row r="50" spans="1:11" ht="12.75">
      <c r="A50" s="28">
        <v>46</v>
      </c>
      <c r="B50" s="28" t="s">
        <v>159</v>
      </c>
      <c r="C50" s="28" t="s">
        <v>162</v>
      </c>
      <c r="D50" s="28">
        <v>0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12.75">
      <c r="A51" s="28">
        <v>47</v>
      </c>
      <c r="B51" s="28" t="s">
        <v>159</v>
      </c>
      <c r="C51" s="28" t="s">
        <v>163</v>
      </c>
      <c r="D51" s="28">
        <v>1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12.75">
      <c r="A52" s="28">
        <v>48</v>
      </c>
      <c r="B52" s="28" t="s">
        <v>159</v>
      </c>
      <c r="C52" s="28" t="s">
        <v>164</v>
      </c>
      <c r="D52" s="28">
        <v>1</v>
      </c>
      <c r="E52" s="28">
        <v>1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12.75">
      <c r="A53" s="28">
        <v>49</v>
      </c>
      <c r="B53" s="28" t="s">
        <v>159</v>
      </c>
      <c r="C53" s="28" t="s">
        <v>165</v>
      </c>
      <c r="D53" s="28">
        <v>1</v>
      </c>
      <c r="E53" s="28">
        <v>0</v>
      </c>
      <c r="F53" s="28">
        <v>1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12.75">
      <c r="A54" s="28">
        <v>50</v>
      </c>
      <c r="B54" s="28" t="s">
        <v>159</v>
      </c>
      <c r="C54" s="28" t="s">
        <v>166</v>
      </c>
      <c r="D54" s="28">
        <v>3</v>
      </c>
      <c r="E54" s="28">
        <v>0</v>
      </c>
      <c r="F54" s="28">
        <v>1</v>
      </c>
      <c r="G54" s="28">
        <v>0</v>
      </c>
      <c r="H54" s="28">
        <v>1</v>
      </c>
      <c r="I54" s="28">
        <v>1</v>
      </c>
      <c r="J54" s="28">
        <v>1</v>
      </c>
      <c r="K54" s="28">
        <v>0</v>
      </c>
    </row>
    <row r="55" spans="1:11" ht="12.75">
      <c r="A55" s="28">
        <v>51</v>
      </c>
      <c r="B55" s="28" t="s">
        <v>167</v>
      </c>
      <c r="C55" s="28" t="s">
        <v>168</v>
      </c>
      <c r="D55" s="28">
        <v>4</v>
      </c>
      <c r="E55" s="28">
        <v>2</v>
      </c>
      <c r="F55" s="28">
        <v>1</v>
      </c>
      <c r="G55" s="28">
        <v>1</v>
      </c>
      <c r="H55" s="28">
        <v>0</v>
      </c>
      <c r="I55" s="28">
        <v>0</v>
      </c>
      <c r="J55" s="28">
        <v>1</v>
      </c>
      <c r="K55" s="28">
        <v>1</v>
      </c>
    </row>
    <row r="56" spans="1:11" ht="12.75">
      <c r="A56" s="28">
        <v>52</v>
      </c>
      <c r="B56" s="28" t="s">
        <v>169</v>
      </c>
      <c r="C56" s="28" t="s">
        <v>170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1:11" ht="12.75">
      <c r="A57" s="28">
        <v>53</v>
      </c>
      <c r="B57" s="28" t="s">
        <v>169</v>
      </c>
      <c r="C57" s="28" t="s">
        <v>171</v>
      </c>
      <c r="D57" s="28">
        <v>1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12.75">
      <c r="A58" s="28">
        <v>54</v>
      </c>
      <c r="B58" s="28" t="s">
        <v>169</v>
      </c>
      <c r="C58" s="28" t="s">
        <v>172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12.75">
      <c r="A59" s="28">
        <v>55</v>
      </c>
      <c r="B59" s="28" t="s">
        <v>169</v>
      </c>
      <c r="C59" s="28" t="s">
        <v>173</v>
      </c>
      <c r="D59" s="28">
        <v>3</v>
      </c>
      <c r="E59" s="28">
        <v>0</v>
      </c>
      <c r="F59" s="28">
        <v>1</v>
      </c>
      <c r="G59" s="28">
        <v>0</v>
      </c>
      <c r="H59" s="28">
        <v>1</v>
      </c>
      <c r="I59" s="28">
        <v>1</v>
      </c>
      <c r="J59" s="28">
        <v>1</v>
      </c>
      <c r="K59" s="28">
        <v>0</v>
      </c>
    </row>
    <row r="60" spans="1:11" ht="12.75">
      <c r="A60" s="28">
        <v>56</v>
      </c>
      <c r="B60" s="28" t="s">
        <v>169</v>
      </c>
      <c r="C60" s="28" t="s">
        <v>174</v>
      </c>
      <c r="D60" s="28">
        <v>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2.75">
      <c r="A61" s="28">
        <v>57</v>
      </c>
      <c r="B61" s="28" t="s">
        <v>169</v>
      </c>
      <c r="C61" s="28" t="s">
        <v>175</v>
      </c>
      <c r="D61" s="28">
        <v>2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</row>
    <row r="62" spans="1:11" ht="12.75">
      <c r="A62" s="28">
        <v>58</v>
      </c>
      <c r="B62" s="28" t="s">
        <v>169</v>
      </c>
      <c r="C62" s="28" t="s">
        <v>176</v>
      </c>
      <c r="D62" s="28">
        <v>1</v>
      </c>
      <c r="E62" s="28">
        <v>0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1" ht="12.75">
      <c r="A63" s="28">
        <v>59</v>
      </c>
      <c r="B63" s="28" t="s">
        <v>169</v>
      </c>
      <c r="C63" s="28" t="s">
        <v>177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12.75">
      <c r="A64" s="28">
        <v>60</v>
      </c>
      <c r="B64" s="28" t="s">
        <v>169</v>
      </c>
      <c r="C64" s="28" t="s">
        <v>178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12.75">
      <c r="A65" s="28">
        <v>61</v>
      </c>
      <c r="B65" s="28" t="s">
        <v>179</v>
      </c>
      <c r="C65" s="28" t="s">
        <v>180</v>
      </c>
      <c r="D65" s="28">
        <v>6</v>
      </c>
      <c r="E65" s="28">
        <v>1</v>
      </c>
      <c r="F65" s="28">
        <v>1</v>
      </c>
      <c r="G65" s="28">
        <v>0</v>
      </c>
      <c r="H65" s="28">
        <v>1</v>
      </c>
      <c r="I65" s="28">
        <v>0</v>
      </c>
      <c r="J65" s="28">
        <v>1</v>
      </c>
      <c r="K65" s="28">
        <v>0</v>
      </c>
    </row>
    <row r="66" spans="1:11" ht="12.75">
      <c r="A66" s="28">
        <v>62</v>
      </c>
      <c r="B66" s="28" t="s">
        <v>181</v>
      </c>
      <c r="C66" s="28" t="s">
        <v>182</v>
      </c>
      <c r="D66" s="28">
        <v>2</v>
      </c>
      <c r="E66" s="28">
        <v>1</v>
      </c>
      <c r="F66" s="28">
        <v>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12.75">
      <c r="A67" s="28">
        <v>63</v>
      </c>
      <c r="B67" s="28" t="s">
        <v>181</v>
      </c>
      <c r="C67" s="28" t="s">
        <v>57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12.75">
      <c r="A68" s="28">
        <v>64</v>
      </c>
      <c r="B68" s="28" t="s">
        <v>183</v>
      </c>
      <c r="C68" s="28" t="s">
        <v>184</v>
      </c>
      <c r="D68" s="28">
        <v>3</v>
      </c>
      <c r="E68" s="28">
        <v>1</v>
      </c>
      <c r="F68" s="28">
        <v>1</v>
      </c>
      <c r="G68" s="28">
        <v>1</v>
      </c>
      <c r="H68" s="28">
        <v>0</v>
      </c>
      <c r="I68" s="28">
        <v>0</v>
      </c>
      <c r="J68" s="28">
        <v>1</v>
      </c>
      <c r="K68" s="28">
        <v>0</v>
      </c>
    </row>
    <row r="69" spans="1:11" ht="12.75">
      <c r="A69" s="28">
        <v>65</v>
      </c>
      <c r="B69" s="28" t="s">
        <v>185</v>
      </c>
      <c r="C69" s="28" t="s">
        <v>186</v>
      </c>
      <c r="D69" s="28">
        <v>1</v>
      </c>
      <c r="E69" s="28">
        <v>0</v>
      </c>
      <c r="F69" s="28">
        <v>1</v>
      </c>
      <c r="G69" s="28">
        <v>0</v>
      </c>
      <c r="H69" s="28">
        <v>0</v>
      </c>
      <c r="I69" s="28">
        <v>0</v>
      </c>
      <c r="J69" s="28">
        <v>1</v>
      </c>
      <c r="K69" s="28">
        <v>0</v>
      </c>
    </row>
    <row r="70" spans="1:11" ht="12.75">
      <c r="A70" s="28">
        <v>66</v>
      </c>
      <c r="B70" s="28" t="s">
        <v>185</v>
      </c>
      <c r="C70" s="28" t="s">
        <v>187</v>
      </c>
      <c r="D70" s="28">
        <v>2</v>
      </c>
      <c r="E70" s="28">
        <v>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ht="12.75">
      <c r="A71" s="28">
        <v>67</v>
      </c>
      <c r="B71" s="28" t="s">
        <v>185</v>
      </c>
      <c r="C71" s="28" t="s">
        <v>188</v>
      </c>
      <c r="D71" s="28">
        <v>2</v>
      </c>
      <c r="E71" s="28">
        <v>0</v>
      </c>
      <c r="F71" s="28">
        <v>1</v>
      </c>
      <c r="G71" s="28">
        <v>1</v>
      </c>
      <c r="H71" s="28">
        <v>0</v>
      </c>
      <c r="I71" s="28">
        <v>0</v>
      </c>
      <c r="J71" s="28">
        <v>2</v>
      </c>
      <c r="K71" s="28">
        <v>0</v>
      </c>
    </row>
    <row r="72" spans="1:11" ht="12.75">
      <c r="A72" s="28">
        <v>68</v>
      </c>
      <c r="B72" s="28" t="s">
        <v>185</v>
      </c>
      <c r="C72" s="28" t="s">
        <v>189</v>
      </c>
      <c r="D72" s="28">
        <v>0</v>
      </c>
      <c r="E72" s="28">
        <v>0</v>
      </c>
      <c r="F72" s="28">
        <v>1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</row>
    <row r="73" spans="1:11" ht="12.75">
      <c r="A73" s="28">
        <v>69</v>
      </c>
      <c r="B73" s="28" t="s">
        <v>190</v>
      </c>
      <c r="C73" s="28" t="s">
        <v>191</v>
      </c>
      <c r="D73" s="28">
        <v>2</v>
      </c>
      <c r="E73" s="28">
        <v>1</v>
      </c>
      <c r="F73" s="28">
        <v>1</v>
      </c>
      <c r="G73" s="28">
        <v>0</v>
      </c>
      <c r="H73" s="28">
        <v>0</v>
      </c>
      <c r="I73" s="28">
        <v>0</v>
      </c>
      <c r="J73" s="28">
        <v>1</v>
      </c>
      <c r="K73" s="28">
        <v>1</v>
      </c>
    </row>
    <row r="74" spans="1:11" ht="12.75">
      <c r="A74" s="28">
        <v>70</v>
      </c>
      <c r="B74" s="28" t="s">
        <v>190</v>
      </c>
      <c r="C74" s="28" t="s">
        <v>192</v>
      </c>
      <c r="D74" s="28">
        <v>2</v>
      </c>
      <c r="E74" s="28">
        <v>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</row>
    <row r="75" spans="1:11" ht="12.75">
      <c r="A75" s="28">
        <v>71</v>
      </c>
      <c r="B75" s="28" t="s">
        <v>193</v>
      </c>
      <c r="C75" s="28" t="s">
        <v>194</v>
      </c>
      <c r="D75" s="28">
        <v>4</v>
      </c>
      <c r="E75" s="28">
        <v>1</v>
      </c>
      <c r="F75" s="28">
        <v>0</v>
      </c>
      <c r="G75" s="28">
        <v>0</v>
      </c>
      <c r="H75" s="28">
        <v>1</v>
      </c>
      <c r="I75" s="28">
        <v>1</v>
      </c>
      <c r="J75" s="28">
        <v>1</v>
      </c>
      <c r="K75" s="28">
        <v>0</v>
      </c>
    </row>
    <row r="76" spans="1:11" ht="12.75">
      <c r="A76" s="28">
        <v>72</v>
      </c>
      <c r="B76" s="28" t="s">
        <v>193</v>
      </c>
      <c r="C76" s="28" t="s">
        <v>195</v>
      </c>
      <c r="D76" s="28">
        <v>5</v>
      </c>
      <c r="E76" s="28">
        <v>2</v>
      </c>
      <c r="F76" s="28">
        <v>1</v>
      </c>
      <c r="G76" s="28">
        <v>0</v>
      </c>
      <c r="H76" s="28">
        <v>0</v>
      </c>
      <c r="I76" s="28">
        <v>0</v>
      </c>
      <c r="J76" s="28">
        <v>1</v>
      </c>
      <c r="K76" s="28">
        <v>0</v>
      </c>
    </row>
    <row r="77" spans="1:11" ht="12.75">
      <c r="A77" s="28">
        <v>73</v>
      </c>
      <c r="B77" s="28" t="s">
        <v>196</v>
      </c>
      <c r="C77" s="28" t="s">
        <v>197</v>
      </c>
      <c r="D77" s="28">
        <v>6</v>
      </c>
      <c r="E77" s="28">
        <v>1</v>
      </c>
      <c r="F77" s="28">
        <v>1</v>
      </c>
      <c r="G77" s="28">
        <v>0</v>
      </c>
      <c r="H77" s="28">
        <v>0</v>
      </c>
      <c r="I77" s="28">
        <v>0</v>
      </c>
      <c r="J77" s="28">
        <v>1</v>
      </c>
      <c r="K77" s="28">
        <v>0</v>
      </c>
    </row>
    <row r="78" spans="1:11" ht="12.75">
      <c r="A78" s="28">
        <v>74</v>
      </c>
      <c r="B78" s="28" t="s">
        <v>198</v>
      </c>
      <c r="C78" s="28" t="s">
        <v>199</v>
      </c>
      <c r="D78" s="28">
        <v>2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12.75">
      <c r="A79" s="28">
        <v>75</v>
      </c>
      <c r="B79" s="28" t="s">
        <v>200</v>
      </c>
      <c r="C79" s="28" t="s">
        <v>201</v>
      </c>
      <c r="D79" s="28">
        <v>3</v>
      </c>
      <c r="E79" s="28">
        <v>1</v>
      </c>
      <c r="F79" s="28">
        <v>1</v>
      </c>
      <c r="G79" s="28">
        <v>0</v>
      </c>
      <c r="H79" s="28">
        <v>0</v>
      </c>
      <c r="I79" s="28">
        <v>0</v>
      </c>
      <c r="J79" s="28">
        <v>2</v>
      </c>
      <c r="K79" s="28">
        <v>0</v>
      </c>
    </row>
    <row r="80" spans="1:11" ht="15.75">
      <c r="A80" s="30">
        <v>75</v>
      </c>
      <c r="B80" s="31"/>
      <c r="C80" s="30" t="s">
        <v>202</v>
      </c>
      <c r="D80" s="30">
        <f aca="true" t="shared" si="0" ref="D80:K80">(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79)</f>
        <v>184</v>
      </c>
      <c r="E80" s="30">
        <f t="shared" si="0"/>
        <v>45</v>
      </c>
      <c r="F80" s="30">
        <f t="shared" si="0"/>
        <v>50</v>
      </c>
      <c r="G80" s="30">
        <f t="shared" si="0"/>
        <v>12</v>
      </c>
      <c r="H80" s="30">
        <f t="shared" si="0"/>
        <v>10</v>
      </c>
      <c r="I80" s="30">
        <f t="shared" si="0"/>
        <v>3</v>
      </c>
      <c r="J80" s="30">
        <f t="shared" si="0"/>
        <v>46</v>
      </c>
      <c r="K80" s="30">
        <f t="shared" si="0"/>
        <v>10</v>
      </c>
    </row>
    <row r="81" spans="1:11" ht="12.7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</row>
    <row r="82" spans="1:11" ht="12.75">
      <c r="A82" s="28">
        <v>1</v>
      </c>
      <c r="B82" s="28" t="s">
        <v>203</v>
      </c>
      <c r="C82" s="28" t="s">
        <v>204</v>
      </c>
      <c r="D82" s="28">
        <v>10</v>
      </c>
      <c r="E82" s="28">
        <v>2</v>
      </c>
      <c r="F82" s="28">
        <v>2</v>
      </c>
      <c r="G82" s="28">
        <v>0</v>
      </c>
      <c r="H82" s="28">
        <v>1</v>
      </c>
      <c r="I82" s="28">
        <v>0</v>
      </c>
      <c r="J82" s="28">
        <v>2</v>
      </c>
      <c r="K82" s="28">
        <v>0</v>
      </c>
    </row>
    <row r="83" spans="1:11" ht="12.75">
      <c r="A83" s="28">
        <v>2</v>
      </c>
      <c r="B83" s="28" t="s">
        <v>100</v>
      </c>
      <c r="C83" s="28" t="s">
        <v>344</v>
      </c>
      <c r="D83" s="28">
        <v>5</v>
      </c>
      <c r="E83" s="28">
        <v>2</v>
      </c>
      <c r="F83" s="28">
        <v>1</v>
      </c>
      <c r="G83" s="28">
        <v>0</v>
      </c>
      <c r="H83" s="28">
        <v>0</v>
      </c>
      <c r="I83" s="28">
        <v>0</v>
      </c>
      <c r="J83" s="28">
        <v>2</v>
      </c>
      <c r="K83" s="28">
        <v>0</v>
      </c>
    </row>
    <row r="84" spans="1:11" ht="12.75">
      <c r="A84" s="28">
        <v>3</v>
      </c>
      <c r="B84" s="28" t="s">
        <v>104</v>
      </c>
      <c r="C84" s="28" t="s">
        <v>206</v>
      </c>
      <c r="D84" s="28">
        <v>6</v>
      </c>
      <c r="E84" s="28">
        <v>3</v>
      </c>
      <c r="F84" s="28">
        <v>1</v>
      </c>
      <c r="G84" s="28">
        <v>0</v>
      </c>
      <c r="H84" s="28">
        <v>0</v>
      </c>
      <c r="I84" s="28">
        <v>0</v>
      </c>
      <c r="J84" s="28">
        <v>1</v>
      </c>
      <c r="K84" s="28">
        <v>0</v>
      </c>
    </row>
    <row r="85" spans="1:11" ht="12.75">
      <c r="A85" s="28">
        <v>4</v>
      </c>
      <c r="B85" s="28" t="s">
        <v>106</v>
      </c>
      <c r="C85" s="28" t="s">
        <v>207</v>
      </c>
      <c r="D85" s="28">
        <v>16</v>
      </c>
      <c r="E85" s="28">
        <v>1</v>
      </c>
      <c r="F85" s="28">
        <v>1</v>
      </c>
      <c r="G85" s="28">
        <v>0</v>
      </c>
      <c r="H85" s="28">
        <v>1</v>
      </c>
      <c r="I85" s="28">
        <v>0</v>
      </c>
      <c r="J85" s="28">
        <v>1</v>
      </c>
      <c r="K85" s="28">
        <v>0</v>
      </c>
    </row>
    <row r="86" spans="1:11" ht="12.75">
      <c r="A86" s="28">
        <v>5</v>
      </c>
      <c r="B86" s="28" t="s">
        <v>106</v>
      </c>
      <c r="C86" s="28" t="s">
        <v>208</v>
      </c>
      <c r="D86" s="28">
        <v>8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3</v>
      </c>
      <c r="K86" s="28">
        <v>0</v>
      </c>
    </row>
    <row r="87" spans="1:11" ht="12.75">
      <c r="A87" s="28">
        <v>6</v>
      </c>
      <c r="B87" s="28" t="s">
        <v>106</v>
      </c>
      <c r="C87" s="28" t="s">
        <v>209</v>
      </c>
      <c r="D87" s="28">
        <v>6</v>
      </c>
      <c r="E87" s="28">
        <v>1</v>
      </c>
      <c r="F87" s="28">
        <v>2</v>
      </c>
      <c r="G87" s="28">
        <v>0</v>
      </c>
      <c r="H87" s="28">
        <v>1</v>
      </c>
      <c r="I87" s="28">
        <v>0</v>
      </c>
      <c r="J87" s="28">
        <v>2</v>
      </c>
      <c r="K87" s="28">
        <v>0</v>
      </c>
    </row>
    <row r="88" spans="1:11" ht="12.75">
      <c r="A88" s="28">
        <v>7</v>
      </c>
      <c r="B88" s="28" t="s">
        <v>106</v>
      </c>
      <c r="C88" s="28" t="s">
        <v>210</v>
      </c>
      <c r="D88" s="28">
        <v>7</v>
      </c>
      <c r="E88" s="28">
        <v>2</v>
      </c>
      <c r="F88" s="28">
        <v>1</v>
      </c>
      <c r="G88" s="28">
        <v>0</v>
      </c>
      <c r="H88" s="28">
        <v>1</v>
      </c>
      <c r="I88" s="28">
        <v>0</v>
      </c>
      <c r="J88" s="28">
        <v>1</v>
      </c>
      <c r="K88" s="28">
        <v>0</v>
      </c>
    </row>
    <row r="89" spans="1:11" ht="12.75">
      <c r="A89" s="28">
        <v>8</v>
      </c>
      <c r="B89" s="28" t="s">
        <v>115</v>
      </c>
      <c r="C89" s="28" t="s">
        <v>211</v>
      </c>
      <c r="D89" s="28">
        <v>14</v>
      </c>
      <c r="E89" s="28">
        <v>1</v>
      </c>
      <c r="F89" s="28">
        <v>1</v>
      </c>
      <c r="G89" s="28">
        <v>0</v>
      </c>
      <c r="H89" s="28">
        <v>3</v>
      </c>
      <c r="I89" s="28">
        <v>0</v>
      </c>
      <c r="J89" s="28">
        <v>1</v>
      </c>
      <c r="K89" s="28">
        <v>0</v>
      </c>
    </row>
    <row r="90" spans="1:11" ht="12.75">
      <c r="A90" s="28">
        <v>9</v>
      </c>
      <c r="B90" s="28" t="s">
        <v>123</v>
      </c>
      <c r="C90" s="28" t="s">
        <v>212</v>
      </c>
      <c r="D90" s="28">
        <v>0</v>
      </c>
      <c r="E90" s="28">
        <v>4</v>
      </c>
      <c r="F90" s="28">
        <v>1</v>
      </c>
      <c r="G90" s="28">
        <v>0</v>
      </c>
      <c r="H90" s="28">
        <v>1</v>
      </c>
      <c r="I90" s="28">
        <v>0</v>
      </c>
      <c r="J90" s="28">
        <v>1</v>
      </c>
      <c r="K90" s="28">
        <v>0</v>
      </c>
    </row>
    <row r="91" spans="1:11" ht="12.75">
      <c r="A91" s="28">
        <v>10</v>
      </c>
      <c r="B91" s="28" t="s">
        <v>127</v>
      </c>
      <c r="C91" s="28" t="s">
        <v>213</v>
      </c>
      <c r="D91" s="28">
        <v>5</v>
      </c>
      <c r="E91" s="28">
        <v>0</v>
      </c>
      <c r="F91" s="28">
        <v>1</v>
      </c>
      <c r="G91" s="28">
        <v>0</v>
      </c>
      <c r="H91" s="28">
        <v>1</v>
      </c>
      <c r="I91" s="28">
        <v>0</v>
      </c>
      <c r="J91" s="28">
        <v>2</v>
      </c>
      <c r="K91" s="28">
        <v>1</v>
      </c>
    </row>
    <row r="92" spans="1:11" ht="12.75">
      <c r="A92" s="28">
        <v>11</v>
      </c>
      <c r="B92" s="28" t="s">
        <v>127</v>
      </c>
      <c r="C92" s="28" t="s">
        <v>214</v>
      </c>
      <c r="D92" s="28">
        <v>5</v>
      </c>
      <c r="E92" s="28">
        <v>0</v>
      </c>
      <c r="F92" s="28">
        <v>1</v>
      </c>
      <c r="G92" s="28">
        <v>0</v>
      </c>
      <c r="H92" s="28">
        <v>1</v>
      </c>
      <c r="I92" s="28">
        <v>0</v>
      </c>
      <c r="J92" s="28">
        <v>2</v>
      </c>
      <c r="K92" s="28">
        <v>1</v>
      </c>
    </row>
    <row r="93" spans="1:11" ht="12.75">
      <c r="A93" s="28">
        <v>12</v>
      </c>
      <c r="B93" s="28" t="s">
        <v>131</v>
      </c>
      <c r="C93" s="28" t="s">
        <v>215</v>
      </c>
      <c r="D93" s="28">
        <v>7</v>
      </c>
      <c r="E93" s="28">
        <v>2</v>
      </c>
      <c r="F93" s="28">
        <v>1</v>
      </c>
      <c r="G93" s="28">
        <v>0</v>
      </c>
      <c r="H93" s="28">
        <v>0</v>
      </c>
      <c r="I93" s="28">
        <v>0</v>
      </c>
      <c r="J93" s="28">
        <v>2</v>
      </c>
      <c r="K93" s="28">
        <v>0</v>
      </c>
    </row>
    <row r="94" spans="1:11" ht="12.75">
      <c r="A94" s="28">
        <v>13</v>
      </c>
      <c r="B94" s="28" t="s">
        <v>131</v>
      </c>
      <c r="C94" s="28" t="s">
        <v>216</v>
      </c>
      <c r="D94" s="28">
        <v>1</v>
      </c>
      <c r="E94" s="28">
        <v>0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</row>
    <row r="95" spans="1:11" ht="12.75">
      <c r="A95" s="28">
        <v>14</v>
      </c>
      <c r="B95" s="28" t="s">
        <v>131</v>
      </c>
      <c r="C95" s="28" t="s">
        <v>217</v>
      </c>
      <c r="D95" s="28">
        <v>2</v>
      </c>
      <c r="E95" s="28">
        <v>0</v>
      </c>
      <c r="F95" s="28">
        <v>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12.75">
      <c r="A96" s="28">
        <v>15</v>
      </c>
      <c r="B96" s="28" t="s">
        <v>133</v>
      </c>
      <c r="C96" s="28" t="s">
        <v>218</v>
      </c>
      <c r="D96" s="28">
        <v>5</v>
      </c>
      <c r="E96" s="28">
        <v>1</v>
      </c>
      <c r="F96" s="28">
        <v>1</v>
      </c>
      <c r="G96" s="28">
        <v>1</v>
      </c>
      <c r="H96" s="28">
        <v>6</v>
      </c>
      <c r="I96" s="28">
        <v>4</v>
      </c>
      <c r="J96" s="28">
        <v>1</v>
      </c>
      <c r="K96" s="28">
        <v>0</v>
      </c>
    </row>
    <row r="97" spans="1:11" ht="12.75">
      <c r="A97" s="28">
        <v>16</v>
      </c>
      <c r="B97" s="28" t="s">
        <v>135</v>
      </c>
      <c r="C97" s="28" t="s">
        <v>219</v>
      </c>
      <c r="D97" s="28">
        <v>9</v>
      </c>
      <c r="E97" s="28">
        <v>1</v>
      </c>
      <c r="F97" s="28">
        <v>1</v>
      </c>
      <c r="G97" s="28">
        <v>0</v>
      </c>
      <c r="H97" s="28">
        <v>1</v>
      </c>
      <c r="I97" s="28">
        <v>0</v>
      </c>
      <c r="J97" s="28">
        <v>1</v>
      </c>
      <c r="K97" s="28">
        <v>0</v>
      </c>
    </row>
    <row r="98" spans="1:11" ht="12.75">
      <c r="A98" s="28">
        <v>17</v>
      </c>
      <c r="B98" s="28" t="s">
        <v>142</v>
      </c>
      <c r="C98" s="28" t="s">
        <v>220</v>
      </c>
      <c r="D98" s="28">
        <v>11</v>
      </c>
      <c r="E98" s="28">
        <v>1</v>
      </c>
      <c r="F98" s="28">
        <v>1</v>
      </c>
      <c r="G98" s="28">
        <v>0</v>
      </c>
      <c r="H98" s="28">
        <v>1</v>
      </c>
      <c r="I98" s="28">
        <v>0</v>
      </c>
      <c r="J98" s="28">
        <v>1</v>
      </c>
      <c r="K98" s="28">
        <v>0</v>
      </c>
    </row>
    <row r="99" spans="1:11" ht="12.75">
      <c r="A99" s="28">
        <v>18</v>
      </c>
      <c r="B99" s="28" t="s">
        <v>148</v>
      </c>
      <c r="C99" s="28" t="s">
        <v>221</v>
      </c>
      <c r="D99" s="28">
        <v>9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1</v>
      </c>
      <c r="K99" s="28">
        <v>0</v>
      </c>
    </row>
    <row r="100" spans="1:11" ht="12.75">
      <c r="A100" s="28">
        <v>19</v>
      </c>
      <c r="B100" s="28" t="s">
        <v>152</v>
      </c>
      <c r="C100" s="28" t="s">
        <v>222</v>
      </c>
      <c r="D100" s="28">
        <v>5</v>
      </c>
      <c r="E100" s="28">
        <v>1</v>
      </c>
      <c r="F100" s="28">
        <v>1</v>
      </c>
      <c r="G100" s="28">
        <v>0</v>
      </c>
      <c r="H100" s="28">
        <v>1</v>
      </c>
      <c r="I100" s="28">
        <v>0</v>
      </c>
      <c r="J100" s="28">
        <v>1</v>
      </c>
      <c r="K100" s="28">
        <v>0</v>
      </c>
    </row>
    <row r="101" spans="1:11" ht="12.75">
      <c r="A101" s="28">
        <v>20</v>
      </c>
      <c r="B101" s="28" t="s">
        <v>156</v>
      </c>
      <c r="C101" s="28" t="s">
        <v>223</v>
      </c>
      <c r="D101" s="28">
        <v>5</v>
      </c>
      <c r="E101" s="28">
        <v>0</v>
      </c>
      <c r="F101" s="28">
        <v>1</v>
      </c>
      <c r="G101" s="28">
        <v>0</v>
      </c>
      <c r="H101" s="28">
        <v>1</v>
      </c>
      <c r="I101" s="28">
        <v>0</v>
      </c>
      <c r="J101" s="28">
        <v>1</v>
      </c>
      <c r="K101" s="28">
        <v>0</v>
      </c>
    </row>
    <row r="102" spans="1:11" ht="12.75">
      <c r="A102" s="28">
        <v>21</v>
      </c>
      <c r="B102" s="28" t="s">
        <v>156</v>
      </c>
      <c r="C102" s="28" t="s">
        <v>224</v>
      </c>
      <c r="D102" s="28">
        <v>11</v>
      </c>
      <c r="E102" s="28">
        <v>3</v>
      </c>
      <c r="F102" s="28">
        <v>2</v>
      </c>
      <c r="G102" s="28">
        <v>0</v>
      </c>
      <c r="H102" s="28">
        <v>6</v>
      </c>
      <c r="I102" s="28">
        <v>5</v>
      </c>
      <c r="J102" s="28">
        <v>4</v>
      </c>
      <c r="K102" s="28">
        <v>1</v>
      </c>
    </row>
    <row r="103" spans="1:11" ht="12.75">
      <c r="A103" s="28">
        <v>22</v>
      </c>
      <c r="B103" s="28" t="s">
        <v>167</v>
      </c>
      <c r="C103" s="28" t="s">
        <v>225</v>
      </c>
      <c r="D103" s="28">
        <v>5</v>
      </c>
      <c r="E103" s="28">
        <v>0</v>
      </c>
      <c r="F103" s="28">
        <v>1</v>
      </c>
      <c r="G103" s="28">
        <v>0</v>
      </c>
      <c r="H103" s="28">
        <v>1</v>
      </c>
      <c r="I103" s="28">
        <v>0</v>
      </c>
      <c r="J103" s="28">
        <v>1</v>
      </c>
      <c r="K103" s="28">
        <v>0</v>
      </c>
    </row>
    <row r="104" spans="1:11" ht="12.75">
      <c r="A104" s="28">
        <v>23</v>
      </c>
      <c r="B104" s="28" t="s">
        <v>169</v>
      </c>
      <c r="C104" s="28" t="s">
        <v>226</v>
      </c>
      <c r="D104" s="28">
        <v>7</v>
      </c>
      <c r="E104" s="28">
        <v>0</v>
      </c>
      <c r="F104" s="28">
        <v>1</v>
      </c>
      <c r="G104" s="28">
        <v>0</v>
      </c>
      <c r="H104" s="28">
        <v>1</v>
      </c>
      <c r="I104" s="28">
        <v>0</v>
      </c>
      <c r="J104" s="28">
        <v>1</v>
      </c>
      <c r="K104" s="28">
        <v>0</v>
      </c>
    </row>
    <row r="105" spans="1:11" ht="12.75">
      <c r="A105" s="28">
        <v>24</v>
      </c>
      <c r="B105" s="28" t="s">
        <v>179</v>
      </c>
      <c r="C105" s="28" t="s">
        <v>227</v>
      </c>
      <c r="D105" s="28">
        <v>5</v>
      </c>
      <c r="E105" s="28">
        <v>3</v>
      </c>
      <c r="F105" s="28">
        <v>2</v>
      </c>
      <c r="G105" s="28">
        <v>0</v>
      </c>
      <c r="H105" s="28">
        <v>2</v>
      </c>
      <c r="I105" s="28">
        <v>2</v>
      </c>
      <c r="J105" s="28">
        <v>2</v>
      </c>
      <c r="K105" s="28">
        <v>0</v>
      </c>
    </row>
    <row r="106" spans="1:11" ht="12.75">
      <c r="A106" s="28">
        <v>25</v>
      </c>
      <c r="B106" s="28" t="s">
        <v>185</v>
      </c>
      <c r="C106" s="28" t="s">
        <v>228</v>
      </c>
      <c r="D106" s="28">
        <v>15</v>
      </c>
      <c r="E106" s="28">
        <v>4</v>
      </c>
      <c r="F106" s="28">
        <v>2</v>
      </c>
      <c r="G106" s="28">
        <v>1</v>
      </c>
      <c r="H106" s="28">
        <v>1</v>
      </c>
      <c r="I106" s="28">
        <v>0</v>
      </c>
      <c r="J106" s="28">
        <v>8</v>
      </c>
      <c r="K106" s="28">
        <v>1</v>
      </c>
    </row>
    <row r="107" spans="1:11" ht="12.75">
      <c r="A107" s="28">
        <v>26</v>
      </c>
      <c r="B107" s="28" t="s">
        <v>185</v>
      </c>
      <c r="C107" s="28" t="s">
        <v>229</v>
      </c>
      <c r="D107" s="28">
        <v>19</v>
      </c>
      <c r="E107" s="28">
        <v>2</v>
      </c>
      <c r="F107" s="28">
        <v>3</v>
      </c>
      <c r="G107" s="28">
        <v>0</v>
      </c>
      <c r="H107" s="28">
        <v>1</v>
      </c>
      <c r="I107" s="28">
        <v>0</v>
      </c>
      <c r="J107" s="28">
        <v>1</v>
      </c>
      <c r="K107" s="28">
        <v>0</v>
      </c>
    </row>
    <row r="108" spans="1:11" ht="12.75">
      <c r="A108" s="28">
        <v>27</v>
      </c>
      <c r="B108" s="28" t="s">
        <v>193</v>
      </c>
      <c r="C108" s="28" t="s">
        <v>230</v>
      </c>
      <c r="D108" s="28">
        <v>6</v>
      </c>
      <c r="E108" s="28">
        <v>1</v>
      </c>
      <c r="F108" s="28">
        <v>1</v>
      </c>
      <c r="G108" s="28">
        <v>0</v>
      </c>
      <c r="H108" s="28">
        <v>1</v>
      </c>
      <c r="I108" s="28">
        <v>0</v>
      </c>
      <c r="J108" s="28">
        <v>3</v>
      </c>
      <c r="K108" s="28">
        <v>1</v>
      </c>
    </row>
    <row r="109" spans="1:11" ht="12.75">
      <c r="A109" s="28">
        <v>28</v>
      </c>
      <c r="B109" s="28" t="s">
        <v>196</v>
      </c>
      <c r="C109" s="28" t="s">
        <v>231</v>
      </c>
      <c r="D109" s="28">
        <v>11</v>
      </c>
      <c r="E109" s="28">
        <v>5</v>
      </c>
      <c r="F109" s="28">
        <v>1</v>
      </c>
      <c r="G109" s="28">
        <v>0</v>
      </c>
      <c r="H109" s="28">
        <v>1</v>
      </c>
      <c r="I109" s="28">
        <v>0</v>
      </c>
      <c r="J109" s="28">
        <v>4</v>
      </c>
      <c r="K109" s="28">
        <v>1</v>
      </c>
    </row>
    <row r="110" spans="1:11" ht="12.75">
      <c r="A110" s="28">
        <v>29</v>
      </c>
      <c r="B110" s="28" t="s">
        <v>198</v>
      </c>
      <c r="C110" s="28" t="s">
        <v>232</v>
      </c>
      <c r="D110" s="28">
        <v>7</v>
      </c>
      <c r="E110" s="28">
        <v>0</v>
      </c>
      <c r="F110" s="28">
        <v>1</v>
      </c>
      <c r="G110" s="28">
        <v>0</v>
      </c>
      <c r="H110" s="28">
        <v>1</v>
      </c>
      <c r="I110" s="28">
        <v>0</v>
      </c>
      <c r="J110" s="28">
        <v>7</v>
      </c>
      <c r="K110" s="28">
        <v>0</v>
      </c>
    </row>
    <row r="111" spans="1:11" ht="12.75">
      <c r="A111" s="28">
        <v>30</v>
      </c>
      <c r="B111" s="28" t="s">
        <v>200</v>
      </c>
      <c r="C111" s="28" t="s">
        <v>233</v>
      </c>
      <c r="D111" s="28">
        <v>12</v>
      </c>
      <c r="E111" s="28">
        <v>0</v>
      </c>
      <c r="F111" s="28">
        <v>2</v>
      </c>
      <c r="G111" s="28">
        <v>0</v>
      </c>
      <c r="H111" s="28">
        <v>1</v>
      </c>
      <c r="I111" s="28">
        <v>0</v>
      </c>
      <c r="J111" s="28">
        <v>2</v>
      </c>
      <c r="K111" s="28">
        <v>0</v>
      </c>
    </row>
    <row r="112" spans="1:11" ht="12.75">
      <c r="A112" s="28">
        <v>31</v>
      </c>
      <c r="B112" s="28" t="s">
        <v>234</v>
      </c>
      <c r="C112" s="28" t="s">
        <v>235</v>
      </c>
      <c r="D112" s="28">
        <v>4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1</v>
      </c>
      <c r="K112" s="28">
        <v>0</v>
      </c>
    </row>
    <row r="113" spans="1:11" ht="15.75">
      <c r="A113" s="30">
        <v>31</v>
      </c>
      <c r="B113" s="31"/>
      <c r="C113" s="30" t="s">
        <v>236</v>
      </c>
      <c r="D113" s="30">
        <f aca="true" t="shared" si="1" ref="D113:K113">(D82+D83+D84+D85+D86+D87+D88+D89+D90+D91+D92+D93+D94+D95+D96+D97+D98+D99+D100+D101+D102+D103+D104+D105+D106+D107+D108+D109+D110+D111+D112)</f>
        <v>238</v>
      </c>
      <c r="E113" s="30">
        <f t="shared" si="1"/>
        <v>41</v>
      </c>
      <c r="F113" s="30">
        <f t="shared" si="1"/>
        <v>38</v>
      </c>
      <c r="G113" s="30">
        <f t="shared" si="1"/>
        <v>2</v>
      </c>
      <c r="H113" s="30">
        <f t="shared" si="1"/>
        <v>38</v>
      </c>
      <c r="I113" s="30">
        <f t="shared" si="1"/>
        <v>11</v>
      </c>
      <c r="J113" s="30">
        <f t="shared" si="1"/>
        <v>60</v>
      </c>
      <c r="K113" s="30">
        <f t="shared" si="1"/>
        <v>6</v>
      </c>
    </row>
    <row r="114" spans="1:11" ht="12.7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</row>
    <row r="115" spans="1:11" ht="18">
      <c r="A115" s="33">
        <v>106</v>
      </c>
      <c r="B115" s="31"/>
      <c r="C115" s="33" t="s">
        <v>237</v>
      </c>
      <c r="D115" s="33">
        <f aca="true" t="shared" si="2" ref="D115:K115">(D80+D113)</f>
        <v>422</v>
      </c>
      <c r="E115" s="33">
        <f t="shared" si="2"/>
        <v>86</v>
      </c>
      <c r="F115" s="33">
        <f t="shared" si="2"/>
        <v>88</v>
      </c>
      <c r="G115" s="33">
        <f t="shared" si="2"/>
        <v>14</v>
      </c>
      <c r="H115" s="33">
        <f t="shared" si="2"/>
        <v>48</v>
      </c>
      <c r="I115" s="33">
        <f t="shared" si="2"/>
        <v>14</v>
      </c>
      <c r="J115" s="33">
        <f t="shared" si="2"/>
        <v>106</v>
      </c>
      <c r="K115" s="33">
        <f t="shared" si="2"/>
        <v>16</v>
      </c>
    </row>
  </sheetData>
  <sheetProtection password="CE88" sheet="1" objects="1" scenarios="1"/>
  <mergeCells count="9">
    <mergeCell ref="A114:K114"/>
    <mergeCell ref="D2:E2"/>
    <mergeCell ref="F2:G2"/>
    <mergeCell ref="H2:I2"/>
    <mergeCell ref="J2:K2"/>
    <mergeCell ref="A1:A3"/>
    <mergeCell ref="B1:B3"/>
    <mergeCell ref="C1:C3"/>
    <mergeCell ref="A81:K81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13. Datortehnika un sakaru tehnika institūcijā</oddHeader>
    <oddFooter>&amp;L&amp;"Arial,Italic"&amp;8LPP SIA daļa
&amp;D&amp;R&amp;P+91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O25" sqref="O25"/>
    </sheetView>
  </sheetViews>
  <sheetFormatPr defaultColWidth="9.140625" defaultRowHeight="12.75"/>
  <cols>
    <col min="1" max="1" width="6.00390625" style="0" bestFit="1" customWidth="1"/>
    <col min="2" max="2" width="15.28125" style="103" customWidth="1"/>
    <col min="3" max="3" width="33.140625" style="103" customWidth="1"/>
    <col min="4" max="4" width="11.8515625" style="0" customWidth="1"/>
    <col min="6" max="6" width="10.140625" style="0" customWidth="1"/>
    <col min="7" max="7" width="8.421875" style="0" customWidth="1"/>
    <col min="8" max="8" width="10.28125" style="0" customWidth="1"/>
    <col min="9" max="9" width="6.140625" style="0" customWidth="1"/>
    <col min="10" max="10" width="6.421875" style="0" customWidth="1"/>
    <col min="11" max="12" width="6.7109375" style="0" customWidth="1"/>
    <col min="13" max="13" width="7.00390625" style="0" customWidth="1"/>
  </cols>
  <sheetData>
    <row r="1" spans="1:13" s="22" customFormat="1" ht="20.25" customHeight="1">
      <c r="A1" s="187" t="s">
        <v>84</v>
      </c>
      <c r="B1" s="194" t="s">
        <v>85</v>
      </c>
      <c r="C1" s="194" t="s">
        <v>86</v>
      </c>
      <c r="D1" s="36" t="s">
        <v>609</v>
      </c>
      <c r="E1" s="36" t="s">
        <v>610</v>
      </c>
      <c r="F1" s="36" t="s">
        <v>611</v>
      </c>
      <c r="G1" s="36" t="s">
        <v>612</v>
      </c>
      <c r="H1" s="36" t="s">
        <v>613</v>
      </c>
      <c r="I1" s="36" t="s">
        <v>614</v>
      </c>
      <c r="J1" s="36" t="s">
        <v>615</v>
      </c>
      <c r="K1" s="36" t="s">
        <v>616</v>
      </c>
      <c r="L1" s="36" t="s">
        <v>617</v>
      </c>
      <c r="M1" s="36" t="s">
        <v>618</v>
      </c>
    </row>
    <row r="2" spans="1:13" ht="62.25" customHeight="1">
      <c r="A2" s="188"/>
      <c r="B2" s="194"/>
      <c r="C2" s="194"/>
      <c r="D2" s="39" t="s">
        <v>626</v>
      </c>
      <c r="E2" s="39" t="s">
        <v>627</v>
      </c>
      <c r="F2" s="52" t="s">
        <v>619</v>
      </c>
      <c r="G2" s="160" t="s">
        <v>620</v>
      </c>
      <c r="H2" s="39" t="s">
        <v>628</v>
      </c>
      <c r="I2" s="47" t="s">
        <v>621</v>
      </c>
      <c r="J2" s="47" t="s">
        <v>622</v>
      </c>
      <c r="K2" s="47" t="s">
        <v>623</v>
      </c>
      <c r="L2" s="47" t="s">
        <v>624</v>
      </c>
      <c r="M2" s="47" t="s">
        <v>625</v>
      </c>
    </row>
    <row r="3" spans="1:13" s="76" customFormat="1" ht="12">
      <c r="A3" s="65" t="s">
        <v>92</v>
      </c>
      <c r="B3" s="123" t="s">
        <v>93</v>
      </c>
      <c r="C3" s="123" t="s">
        <v>95</v>
      </c>
      <c r="D3" s="65" t="s">
        <v>96</v>
      </c>
      <c r="E3" s="65" t="s">
        <v>97</v>
      </c>
      <c r="F3" s="65" t="s">
        <v>250</v>
      </c>
      <c r="G3" s="65" t="s">
        <v>251</v>
      </c>
      <c r="H3" s="65" t="s">
        <v>252</v>
      </c>
      <c r="I3" s="65" t="s">
        <v>312</v>
      </c>
      <c r="J3" s="65" t="s">
        <v>313</v>
      </c>
      <c r="K3" s="65" t="s">
        <v>314</v>
      </c>
      <c r="L3" s="65" t="s">
        <v>315</v>
      </c>
      <c r="M3" s="65" t="s">
        <v>316</v>
      </c>
    </row>
    <row r="4" spans="1:13" ht="12.75">
      <c r="A4" s="28">
        <v>1</v>
      </c>
      <c r="B4" s="124" t="s">
        <v>98</v>
      </c>
      <c r="C4" s="124" t="s">
        <v>99</v>
      </c>
      <c r="D4" s="28">
        <v>0</v>
      </c>
      <c r="E4" s="28">
        <v>1</v>
      </c>
      <c r="F4" s="28">
        <v>1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</row>
    <row r="5" spans="1:13" ht="12.75">
      <c r="A5" s="28">
        <v>2</v>
      </c>
      <c r="B5" s="124" t="s">
        <v>100</v>
      </c>
      <c r="C5" s="124" t="s">
        <v>101</v>
      </c>
      <c r="D5" s="28">
        <v>1</v>
      </c>
      <c r="E5" s="28">
        <v>1</v>
      </c>
      <c r="F5" s="28">
        <v>0</v>
      </c>
      <c r="G5" s="28">
        <v>0</v>
      </c>
      <c r="H5" s="28">
        <v>105</v>
      </c>
      <c r="I5" s="28">
        <v>0</v>
      </c>
      <c r="J5" s="28">
        <v>0</v>
      </c>
      <c r="K5" s="28">
        <v>25</v>
      </c>
      <c r="L5" s="28">
        <v>15</v>
      </c>
      <c r="M5" s="28">
        <v>65</v>
      </c>
    </row>
    <row r="6" spans="1:13" ht="12.75">
      <c r="A6" s="28">
        <v>3</v>
      </c>
      <c r="B6" s="124" t="s">
        <v>100</v>
      </c>
      <c r="C6" s="124" t="s">
        <v>102</v>
      </c>
      <c r="D6" s="28">
        <v>0</v>
      </c>
      <c r="E6" s="28">
        <v>1</v>
      </c>
      <c r="F6" s="28">
        <v>1</v>
      </c>
      <c r="G6" s="28">
        <v>0</v>
      </c>
      <c r="H6" s="28">
        <v>22</v>
      </c>
      <c r="I6" s="28">
        <v>0</v>
      </c>
      <c r="J6" s="28">
        <v>8</v>
      </c>
      <c r="K6" s="28">
        <v>0</v>
      </c>
      <c r="L6" s="28">
        <v>6</v>
      </c>
      <c r="M6" s="28">
        <v>8</v>
      </c>
    </row>
    <row r="7" spans="1:13" ht="12.75">
      <c r="A7" s="28">
        <v>4</v>
      </c>
      <c r="B7" s="124" t="s">
        <v>100</v>
      </c>
      <c r="C7" s="124" t="s">
        <v>103</v>
      </c>
      <c r="D7" s="28">
        <v>0</v>
      </c>
      <c r="E7" s="28">
        <v>1</v>
      </c>
      <c r="F7" s="28">
        <v>0</v>
      </c>
      <c r="G7" s="28">
        <v>0</v>
      </c>
      <c r="H7" s="28">
        <v>24</v>
      </c>
      <c r="I7" s="28">
        <v>16</v>
      </c>
      <c r="J7" s="28">
        <v>8</v>
      </c>
      <c r="K7" s="28">
        <v>0</v>
      </c>
      <c r="L7" s="28">
        <v>0</v>
      </c>
      <c r="M7" s="28">
        <v>0</v>
      </c>
    </row>
    <row r="8" spans="1:13" ht="12.75">
      <c r="A8" s="28">
        <v>5</v>
      </c>
      <c r="B8" s="124" t="s">
        <v>104</v>
      </c>
      <c r="C8" s="124" t="s">
        <v>105</v>
      </c>
      <c r="D8" s="28">
        <v>0</v>
      </c>
      <c r="E8" s="28">
        <v>1</v>
      </c>
      <c r="F8" s="28">
        <v>0</v>
      </c>
      <c r="G8" s="28">
        <v>0</v>
      </c>
      <c r="H8" s="28">
        <v>31</v>
      </c>
      <c r="I8" s="28">
        <v>0</v>
      </c>
      <c r="J8" s="28">
        <v>0</v>
      </c>
      <c r="K8" s="28">
        <v>10</v>
      </c>
      <c r="L8" s="28">
        <v>5</v>
      </c>
      <c r="M8" s="28">
        <v>16</v>
      </c>
    </row>
    <row r="9" spans="1:13" ht="12.75">
      <c r="A9" s="28">
        <v>6</v>
      </c>
      <c r="B9" s="124" t="s">
        <v>106</v>
      </c>
      <c r="C9" s="124" t="s">
        <v>107</v>
      </c>
      <c r="D9" s="28">
        <v>1</v>
      </c>
      <c r="E9" s="28">
        <v>1</v>
      </c>
      <c r="F9" s="28">
        <v>0</v>
      </c>
      <c r="G9" s="28">
        <v>0</v>
      </c>
      <c r="H9" s="28">
        <v>56</v>
      </c>
      <c r="I9" s="28">
        <v>0</v>
      </c>
      <c r="J9" s="28">
        <v>0</v>
      </c>
      <c r="K9" s="28">
        <v>48</v>
      </c>
      <c r="L9" s="28">
        <v>0</v>
      </c>
      <c r="M9" s="28">
        <v>8</v>
      </c>
    </row>
    <row r="10" spans="1:13" ht="12.75">
      <c r="A10" s="28">
        <v>7</v>
      </c>
      <c r="B10" s="124" t="s">
        <v>106</v>
      </c>
      <c r="C10" s="124" t="s">
        <v>108</v>
      </c>
      <c r="D10" s="28">
        <v>1</v>
      </c>
      <c r="E10" s="28">
        <v>1</v>
      </c>
      <c r="F10" s="28">
        <v>0</v>
      </c>
      <c r="G10" s="28">
        <v>0</v>
      </c>
      <c r="H10" s="28">
        <v>40</v>
      </c>
      <c r="I10" s="28">
        <v>0</v>
      </c>
      <c r="J10" s="28">
        <v>0</v>
      </c>
      <c r="K10" s="28">
        <v>40</v>
      </c>
      <c r="L10" s="28">
        <v>0</v>
      </c>
      <c r="M10" s="28">
        <v>0</v>
      </c>
    </row>
    <row r="11" spans="1:13" ht="12.75">
      <c r="A11" s="28">
        <v>8</v>
      </c>
      <c r="B11" s="124" t="s">
        <v>106</v>
      </c>
      <c r="C11" s="124" t="s">
        <v>109</v>
      </c>
      <c r="D11" s="28">
        <v>0</v>
      </c>
      <c r="E11" s="28">
        <v>1</v>
      </c>
      <c r="F11" s="28">
        <v>0</v>
      </c>
      <c r="G11" s="28">
        <v>0</v>
      </c>
      <c r="H11" s="28">
        <v>8</v>
      </c>
      <c r="I11" s="28">
        <v>8</v>
      </c>
      <c r="J11" s="28">
        <v>0</v>
      </c>
      <c r="K11" s="28">
        <v>0</v>
      </c>
      <c r="L11" s="28">
        <v>0</v>
      </c>
      <c r="M11" s="28">
        <v>0</v>
      </c>
    </row>
    <row r="12" spans="1:13" ht="12.75">
      <c r="A12" s="28">
        <v>9</v>
      </c>
      <c r="B12" s="124" t="s">
        <v>106</v>
      </c>
      <c r="C12" s="124" t="s">
        <v>110</v>
      </c>
      <c r="D12" s="28">
        <v>0</v>
      </c>
      <c r="E12" s="28">
        <v>1</v>
      </c>
      <c r="F12" s="28">
        <v>0</v>
      </c>
      <c r="G12" s="28">
        <v>0</v>
      </c>
      <c r="H12" s="28">
        <v>80</v>
      </c>
      <c r="I12" s="28">
        <v>0</v>
      </c>
      <c r="J12" s="28">
        <v>0</v>
      </c>
      <c r="K12" s="28">
        <v>40</v>
      </c>
      <c r="L12" s="28">
        <v>0</v>
      </c>
      <c r="M12" s="28">
        <v>40</v>
      </c>
    </row>
    <row r="13" spans="1:13" ht="12.75">
      <c r="A13" s="28">
        <v>10</v>
      </c>
      <c r="B13" s="124" t="s">
        <v>106</v>
      </c>
      <c r="C13" s="124" t="s">
        <v>111</v>
      </c>
      <c r="D13" s="28">
        <v>1</v>
      </c>
      <c r="E13" s="28">
        <v>1</v>
      </c>
      <c r="F13" s="28">
        <v>0</v>
      </c>
      <c r="G13" s="28">
        <v>0</v>
      </c>
      <c r="H13" s="28">
        <v>24</v>
      </c>
      <c r="I13" s="28">
        <v>18</v>
      </c>
      <c r="J13" s="28">
        <v>6</v>
      </c>
      <c r="K13" s="28">
        <v>0</v>
      </c>
      <c r="L13" s="28">
        <v>0</v>
      </c>
      <c r="M13" s="28">
        <v>0</v>
      </c>
    </row>
    <row r="14" spans="1:13" ht="12.75">
      <c r="A14" s="28">
        <v>11</v>
      </c>
      <c r="B14" s="124" t="s">
        <v>106</v>
      </c>
      <c r="C14" s="124" t="s">
        <v>112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</row>
    <row r="15" spans="1:13" ht="12.75">
      <c r="A15" s="28">
        <v>12</v>
      </c>
      <c r="B15" s="124" t="s">
        <v>113</v>
      </c>
      <c r="C15" s="124" t="s">
        <v>114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28">
        <v>13</v>
      </c>
      <c r="B16" s="124" t="s">
        <v>115</v>
      </c>
      <c r="C16" s="124" t="s">
        <v>116</v>
      </c>
      <c r="D16" s="28">
        <v>0</v>
      </c>
      <c r="E16" s="28">
        <v>0</v>
      </c>
      <c r="F16" s="28">
        <v>0</v>
      </c>
      <c r="G16" s="28">
        <v>0</v>
      </c>
      <c r="H16" s="28">
        <v>16</v>
      </c>
      <c r="I16" s="28">
        <v>8</v>
      </c>
      <c r="J16" s="28">
        <v>0</v>
      </c>
      <c r="K16" s="28">
        <v>0</v>
      </c>
      <c r="L16" s="28">
        <v>0</v>
      </c>
      <c r="M16" s="28">
        <v>8</v>
      </c>
    </row>
    <row r="17" spans="1:13" ht="12.75">
      <c r="A17" s="28">
        <v>14</v>
      </c>
      <c r="B17" s="124" t="s">
        <v>115</v>
      </c>
      <c r="C17" s="124" t="s">
        <v>117</v>
      </c>
      <c r="D17" s="28">
        <v>0</v>
      </c>
      <c r="E17" s="28">
        <v>1</v>
      </c>
      <c r="F17" s="28">
        <v>0</v>
      </c>
      <c r="G17" s="28">
        <v>0</v>
      </c>
      <c r="H17" s="28">
        <v>21</v>
      </c>
      <c r="I17" s="28">
        <v>16</v>
      </c>
      <c r="J17" s="28">
        <v>0</v>
      </c>
      <c r="K17" s="28">
        <v>5</v>
      </c>
      <c r="L17" s="28">
        <v>0</v>
      </c>
      <c r="M17" s="28">
        <v>0</v>
      </c>
    </row>
    <row r="18" spans="1:13" ht="12.75">
      <c r="A18" s="28">
        <v>15</v>
      </c>
      <c r="B18" s="124" t="s">
        <v>115</v>
      </c>
      <c r="C18" s="124" t="s">
        <v>118</v>
      </c>
      <c r="D18" s="28">
        <v>0</v>
      </c>
      <c r="E18" s="28">
        <v>1</v>
      </c>
      <c r="F18" s="28">
        <v>0</v>
      </c>
      <c r="G18" s="28">
        <v>0</v>
      </c>
      <c r="H18" s="28">
        <v>40</v>
      </c>
      <c r="I18" s="28">
        <v>0</v>
      </c>
      <c r="J18" s="28">
        <v>0</v>
      </c>
      <c r="K18" s="28">
        <v>40</v>
      </c>
      <c r="L18" s="28">
        <v>0</v>
      </c>
      <c r="M18" s="28">
        <v>0</v>
      </c>
    </row>
    <row r="19" spans="1:13" ht="12.75">
      <c r="A19" s="28">
        <v>16</v>
      </c>
      <c r="B19" s="124" t="s">
        <v>119</v>
      </c>
      <c r="C19" s="124" t="s">
        <v>120</v>
      </c>
      <c r="D19" s="28">
        <v>0</v>
      </c>
      <c r="E19" s="28">
        <v>0</v>
      </c>
      <c r="F19" s="28">
        <v>1</v>
      </c>
      <c r="G19" s="28">
        <v>0</v>
      </c>
      <c r="H19" s="28">
        <v>24</v>
      </c>
      <c r="I19" s="28">
        <v>0</v>
      </c>
      <c r="J19" s="28">
        <v>8</v>
      </c>
      <c r="K19" s="28">
        <v>0</v>
      </c>
      <c r="L19" s="28">
        <v>0</v>
      </c>
      <c r="M19" s="28">
        <v>16</v>
      </c>
    </row>
    <row r="20" spans="1:13" ht="12.75">
      <c r="A20" s="28">
        <v>17</v>
      </c>
      <c r="B20" s="124" t="s">
        <v>121</v>
      </c>
      <c r="C20" s="124" t="s">
        <v>122</v>
      </c>
      <c r="D20" s="28">
        <v>0</v>
      </c>
      <c r="E20" s="28">
        <v>0</v>
      </c>
      <c r="F20" s="28">
        <v>0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1:13" ht="12.75">
      <c r="A21" s="28">
        <v>18</v>
      </c>
      <c r="B21" s="124" t="s">
        <v>123</v>
      </c>
      <c r="C21" s="124" t="s">
        <v>124</v>
      </c>
      <c r="D21" s="28">
        <v>0</v>
      </c>
      <c r="E21" s="28">
        <v>0</v>
      </c>
      <c r="F21" s="28">
        <v>1</v>
      </c>
      <c r="G21" s="28">
        <v>0</v>
      </c>
      <c r="H21" s="28">
        <v>24</v>
      </c>
      <c r="I21" s="28">
        <v>0</v>
      </c>
      <c r="J21" s="28">
        <v>12</v>
      </c>
      <c r="K21" s="28">
        <v>12</v>
      </c>
      <c r="L21" s="28">
        <v>0</v>
      </c>
      <c r="M21" s="28">
        <v>0</v>
      </c>
    </row>
    <row r="22" spans="1:13" ht="12.75">
      <c r="A22" s="28">
        <v>19</v>
      </c>
      <c r="B22" s="124" t="s">
        <v>123</v>
      </c>
      <c r="C22" s="124" t="s">
        <v>125</v>
      </c>
      <c r="D22" s="28">
        <v>0</v>
      </c>
      <c r="E22" s="28">
        <v>1</v>
      </c>
      <c r="F22" s="28">
        <v>0</v>
      </c>
      <c r="G22" s="28">
        <v>0</v>
      </c>
      <c r="H22" s="28">
        <v>16</v>
      </c>
      <c r="I22" s="28">
        <v>0</v>
      </c>
      <c r="J22" s="28">
        <v>16</v>
      </c>
      <c r="K22" s="28">
        <v>0</v>
      </c>
      <c r="L22" s="28">
        <v>0</v>
      </c>
      <c r="M22" s="28">
        <v>0</v>
      </c>
    </row>
    <row r="23" spans="1:13" ht="12.75">
      <c r="A23" s="28">
        <v>20</v>
      </c>
      <c r="B23" s="124" t="s">
        <v>123</v>
      </c>
      <c r="C23" s="124" t="s">
        <v>126</v>
      </c>
      <c r="D23" s="28">
        <v>0</v>
      </c>
      <c r="E23" s="28">
        <v>1</v>
      </c>
      <c r="F23" s="28">
        <v>0</v>
      </c>
      <c r="G23" s="28">
        <v>0</v>
      </c>
      <c r="H23" s="28">
        <v>60</v>
      </c>
      <c r="I23" s="28">
        <v>20</v>
      </c>
      <c r="J23" s="28">
        <v>40</v>
      </c>
      <c r="K23" s="28">
        <v>0</v>
      </c>
      <c r="L23" s="28">
        <v>0</v>
      </c>
      <c r="M23" s="28">
        <v>0</v>
      </c>
    </row>
    <row r="24" spans="1:13" ht="12.75">
      <c r="A24" s="28">
        <v>21</v>
      </c>
      <c r="B24" s="124" t="s">
        <v>127</v>
      </c>
      <c r="C24" s="124" t="s">
        <v>128</v>
      </c>
      <c r="D24" s="28">
        <v>0</v>
      </c>
      <c r="E24" s="28">
        <v>1</v>
      </c>
      <c r="F24" s="28">
        <v>0</v>
      </c>
      <c r="G24" s="28">
        <v>0</v>
      </c>
      <c r="H24" s="28">
        <v>24</v>
      </c>
      <c r="I24" s="28">
        <v>8</v>
      </c>
      <c r="J24" s="28">
        <v>0</v>
      </c>
      <c r="K24" s="28">
        <v>0</v>
      </c>
      <c r="L24" s="28">
        <v>0</v>
      </c>
      <c r="M24" s="28">
        <v>16</v>
      </c>
    </row>
    <row r="25" spans="1:13" ht="12.75">
      <c r="A25" s="28">
        <v>22</v>
      </c>
      <c r="B25" s="124" t="s">
        <v>127</v>
      </c>
      <c r="C25" s="124" t="s">
        <v>129</v>
      </c>
      <c r="D25" s="28">
        <v>0</v>
      </c>
      <c r="E25" s="28">
        <v>0</v>
      </c>
      <c r="F25" s="28">
        <v>0</v>
      </c>
      <c r="G25" s="28">
        <v>0</v>
      </c>
      <c r="H25" s="28">
        <v>120</v>
      </c>
      <c r="I25" s="28">
        <v>0</v>
      </c>
      <c r="J25" s="28">
        <v>0</v>
      </c>
      <c r="K25" s="28">
        <v>56</v>
      </c>
      <c r="L25" s="28">
        <v>24</v>
      </c>
      <c r="M25" s="28">
        <v>40</v>
      </c>
    </row>
    <row r="26" spans="1:13" ht="12.75">
      <c r="A26" s="28">
        <v>23</v>
      </c>
      <c r="B26" s="124" t="s">
        <v>127</v>
      </c>
      <c r="C26" s="124" t="s">
        <v>130</v>
      </c>
      <c r="D26" s="28">
        <v>0</v>
      </c>
      <c r="E26" s="28">
        <v>0</v>
      </c>
      <c r="F26" s="28">
        <v>0</v>
      </c>
      <c r="G26" s="28">
        <v>1</v>
      </c>
      <c r="H26" s="28">
        <v>60</v>
      </c>
      <c r="I26" s="28">
        <v>0</v>
      </c>
      <c r="J26" s="28">
        <v>20</v>
      </c>
      <c r="K26" s="28">
        <v>0</v>
      </c>
      <c r="L26" s="28">
        <v>0</v>
      </c>
      <c r="M26" s="28">
        <v>40</v>
      </c>
    </row>
    <row r="27" spans="1:13" ht="12.75">
      <c r="A27" s="28">
        <v>24</v>
      </c>
      <c r="B27" s="124" t="s">
        <v>131</v>
      </c>
      <c r="C27" s="124" t="s">
        <v>132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2.75">
      <c r="A28" s="28">
        <v>25</v>
      </c>
      <c r="B28" s="124" t="s">
        <v>133</v>
      </c>
      <c r="C28" s="124" t="s">
        <v>134</v>
      </c>
      <c r="D28" s="28">
        <v>0</v>
      </c>
      <c r="E28" s="28">
        <v>1</v>
      </c>
      <c r="F28" s="28">
        <v>0</v>
      </c>
      <c r="G28" s="28">
        <v>0</v>
      </c>
      <c r="H28" s="28">
        <v>62</v>
      </c>
      <c r="I28" s="28">
        <v>0</v>
      </c>
      <c r="J28" s="28">
        <v>40</v>
      </c>
      <c r="K28" s="28">
        <v>8</v>
      </c>
      <c r="L28" s="28">
        <v>8</v>
      </c>
      <c r="M28" s="28">
        <v>6</v>
      </c>
    </row>
    <row r="29" spans="1:13" ht="12.75">
      <c r="A29" s="28">
        <v>26</v>
      </c>
      <c r="B29" s="124" t="s">
        <v>135</v>
      </c>
      <c r="C29" s="124" t="s">
        <v>136</v>
      </c>
      <c r="D29" s="28">
        <v>1</v>
      </c>
      <c r="E29" s="28">
        <v>0</v>
      </c>
      <c r="F29" s="28">
        <v>0</v>
      </c>
      <c r="G29" s="28">
        <v>0</v>
      </c>
      <c r="H29" s="28">
        <v>48</v>
      </c>
      <c r="I29" s="28">
        <v>48</v>
      </c>
      <c r="J29" s="28">
        <v>0</v>
      </c>
      <c r="K29" s="28">
        <v>0</v>
      </c>
      <c r="L29" s="28">
        <v>0</v>
      </c>
      <c r="M29" s="28">
        <v>0</v>
      </c>
    </row>
    <row r="30" spans="1:13" ht="12.75">
      <c r="A30" s="28">
        <v>27</v>
      </c>
      <c r="B30" s="124" t="s">
        <v>135</v>
      </c>
      <c r="C30" s="124" t="s">
        <v>137</v>
      </c>
      <c r="D30" s="28">
        <v>0</v>
      </c>
      <c r="E30" s="28">
        <v>1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 ht="12.75">
      <c r="A31" s="28">
        <v>28</v>
      </c>
      <c r="B31" s="124" t="s">
        <v>138</v>
      </c>
      <c r="C31" s="124" t="s">
        <v>139</v>
      </c>
      <c r="D31" s="28">
        <v>0</v>
      </c>
      <c r="E31" s="28">
        <v>1</v>
      </c>
      <c r="F31" s="28">
        <v>1</v>
      </c>
      <c r="G31" s="28">
        <v>0</v>
      </c>
      <c r="H31" s="28">
        <v>24</v>
      </c>
      <c r="I31" s="28">
        <v>8</v>
      </c>
      <c r="J31" s="28">
        <v>8</v>
      </c>
      <c r="K31" s="28">
        <v>8</v>
      </c>
      <c r="L31" s="28">
        <v>0</v>
      </c>
      <c r="M31" s="28">
        <v>0</v>
      </c>
    </row>
    <row r="32" spans="1:13" ht="12.75">
      <c r="A32" s="28">
        <v>29</v>
      </c>
      <c r="B32" s="124" t="s">
        <v>138</v>
      </c>
      <c r="C32" s="124" t="s">
        <v>140</v>
      </c>
      <c r="D32" s="28">
        <v>0</v>
      </c>
      <c r="E32" s="28">
        <v>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2.75">
      <c r="A33" s="28">
        <v>30</v>
      </c>
      <c r="B33" s="124" t="s">
        <v>138</v>
      </c>
      <c r="C33" s="124" t="s">
        <v>141</v>
      </c>
      <c r="D33" s="28">
        <v>0</v>
      </c>
      <c r="E33" s="28">
        <v>1</v>
      </c>
      <c r="F33" s="28">
        <v>0</v>
      </c>
      <c r="G33" s="28">
        <v>0</v>
      </c>
      <c r="H33" s="28">
        <v>124</v>
      </c>
      <c r="I33" s="28">
        <v>16</v>
      </c>
      <c r="J33" s="28">
        <v>0</v>
      </c>
      <c r="K33" s="28">
        <v>0</v>
      </c>
      <c r="L33" s="28">
        <v>0</v>
      </c>
      <c r="M33" s="28">
        <v>108</v>
      </c>
    </row>
    <row r="34" spans="1:13" ht="12.75">
      <c r="A34" s="28">
        <v>31</v>
      </c>
      <c r="B34" s="124" t="s">
        <v>142</v>
      </c>
      <c r="C34" s="124" t="s">
        <v>143</v>
      </c>
      <c r="D34" s="28">
        <v>0</v>
      </c>
      <c r="E34" s="28">
        <v>0</v>
      </c>
      <c r="F34" s="28">
        <v>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2.75">
      <c r="A35" s="28">
        <v>32</v>
      </c>
      <c r="B35" s="124" t="s">
        <v>142</v>
      </c>
      <c r="C35" s="124" t="s">
        <v>144</v>
      </c>
      <c r="D35" s="28">
        <v>0</v>
      </c>
      <c r="E35" s="28">
        <v>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ht="12.75">
      <c r="A36" s="28">
        <v>33</v>
      </c>
      <c r="B36" s="124" t="s">
        <v>142</v>
      </c>
      <c r="C36" s="124" t="s">
        <v>145</v>
      </c>
      <c r="D36" s="28">
        <v>0</v>
      </c>
      <c r="E36" s="28">
        <v>1</v>
      </c>
      <c r="F36" s="28">
        <v>0</v>
      </c>
      <c r="G36" s="28">
        <v>0</v>
      </c>
      <c r="H36" s="28">
        <v>24</v>
      </c>
      <c r="I36" s="28">
        <v>16</v>
      </c>
      <c r="J36" s="28">
        <v>8</v>
      </c>
      <c r="K36" s="28">
        <v>0</v>
      </c>
      <c r="L36" s="28">
        <v>0</v>
      </c>
      <c r="M36" s="28">
        <v>0</v>
      </c>
    </row>
    <row r="37" spans="1:13" ht="12.75">
      <c r="A37" s="28">
        <v>34</v>
      </c>
      <c r="B37" s="124" t="s">
        <v>142</v>
      </c>
      <c r="C37" s="124" t="s">
        <v>146</v>
      </c>
      <c r="D37" s="28">
        <v>0</v>
      </c>
      <c r="E37" s="28">
        <v>0</v>
      </c>
      <c r="F37" s="28">
        <v>1</v>
      </c>
      <c r="G37" s="28">
        <v>0</v>
      </c>
      <c r="H37" s="28">
        <v>146</v>
      </c>
      <c r="I37" s="28">
        <v>5</v>
      </c>
      <c r="J37" s="28">
        <v>16</v>
      </c>
      <c r="K37" s="28">
        <v>41</v>
      </c>
      <c r="L37" s="28">
        <v>16</v>
      </c>
      <c r="M37" s="28">
        <v>68</v>
      </c>
    </row>
    <row r="38" spans="1:13" ht="12.75">
      <c r="A38" s="28">
        <v>35</v>
      </c>
      <c r="B38" s="124" t="s">
        <v>142</v>
      </c>
      <c r="C38" s="124" t="s">
        <v>147</v>
      </c>
      <c r="D38" s="28">
        <v>0</v>
      </c>
      <c r="E38" s="28">
        <v>0</v>
      </c>
      <c r="F38" s="28">
        <v>0</v>
      </c>
      <c r="G38" s="28">
        <v>1</v>
      </c>
      <c r="H38" s="28">
        <v>1</v>
      </c>
      <c r="I38" s="28">
        <v>1</v>
      </c>
      <c r="J38" s="28">
        <v>0</v>
      </c>
      <c r="K38" s="28">
        <v>0</v>
      </c>
      <c r="L38" s="28">
        <v>0</v>
      </c>
      <c r="M38" s="28">
        <v>0</v>
      </c>
    </row>
    <row r="39" spans="1:13" ht="12.75">
      <c r="A39" s="28">
        <v>36</v>
      </c>
      <c r="B39" s="124" t="s">
        <v>148</v>
      </c>
      <c r="C39" s="124" t="s">
        <v>149</v>
      </c>
      <c r="D39" s="28">
        <v>0</v>
      </c>
      <c r="E39" s="28">
        <v>0</v>
      </c>
      <c r="F39" s="28">
        <v>0</v>
      </c>
      <c r="G39" s="28">
        <v>0</v>
      </c>
      <c r="H39" s="28">
        <v>30</v>
      </c>
      <c r="I39" s="28">
        <v>0</v>
      </c>
      <c r="J39" s="28">
        <v>30</v>
      </c>
      <c r="K39" s="28">
        <v>0</v>
      </c>
      <c r="L39" s="28">
        <v>0</v>
      </c>
      <c r="M39" s="28">
        <v>0</v>
      </c>
    </row>
    <row r="40" spans="1:13" ht="12.75">
      <c r="A40" s="28">
        <v>37</v>
      </c>
      <c r="B40" s="124" t="s">
        <v>148</v>
      </c>
      <c r="C40" s="124" t="s">
        <v>150</v>
      </c>
      <c r="D40" s="28">
        <v>0</v>
      </c>
      <c r="E40" s="28">
        <v>1</v>
      </c>
      <c r="F40" s="28">
        <v>0</v>
      </c>
      <c r="G40" s="28">
        <v>0</v>
      </c>
      <c r="H40" s="28">
        <v>14</v>
      </c>
      <c r="I40" s="28">
        <v>4</v>
      </c>
      <c r="J40" s="28">
        <v>0</v>
      </c>
      <c r="K40" s="28">
        <v>0</v>
      </c>
      <c r="L40" s="28">
        <v>6</v>
      </c>
      <c r="M40" s="28">
        <v>4</v>
      </c>
    </row>
    <row r="41" spans="1:13" ht="12.75">
      <c r="A41" s="28">
        <v>38</v>
      </c>
      <c r="B41" s="124" t="s">
        <v>148</v>
      </c>
      <c r="C41" s="124" t="s">
        <v>151</v>
      </c>
      <c r="D41" s="28">
        <v>0</v>
      </c>
      <c r="E41" s="28">
        <v>1</v>
      </c>
      <c r="F41" s="28">
        <v>0</v>
      </c>
      <c r="G41" s="28">
        <v>0</v>
      </c>
      <c r="H41" s="28">
        <v>14</v>
      </c>
      <c r="I41" s="28">
        <v>0</v>
      </c>
      <c r="J41" s="28">
        <v>0</v>
      </c>
      <c r="K41" s="28">
        <v>0</v>
      </c>
      <c r="L41" s="28">
        <v>0</v>
      </c>
      <c r="M41" s="28">
        <v>14</v>
      </c>
    </row>
    <row r="42" spans="1:13" ht="12.75">
      <c r="A42" s="28">
        <v>39</v>
      </c>
      <c r="B42" s="124" t="s">
        <v>152</v>
      </c>
      <c r="C42" s="124" t="s">
        <v>153</v>
      </c>
      <c r="D42" s="28">
        <v>0</v>
      </c>
      <c r="E42" s="28">
        <v>0</v>
      </c>
      <c r="F42" s="28">
        <v>0</v>
      </c>
      <c r="G42" s="28">
        <v>1</v>
      </c>
      <c r="H42" s="28">
        <v>48</v>
      </c>
      <c r="I42" s="28">
        <v>24</v>
      </c>
      <c r="J42" s="28">
        <v>8</v>
      </c>
      <c r="K42" s="28">
        <v>8</v>
      </c>
      <c r="L42" s="28">
        <v>0</v>
      </c>
      <c r="M42" s="28">
        <v>8</v>
      </c>
    </row>
    <row r="43" spans="1:13" ht="12.75">
      <c r="A43" s="28">
        <v>40</v>
      </c>
      <c r="B43" s="124" t="s">
        <v>152</v>
      </c>
      <c r="C43" s="124" t="s">
        <v>154</v>
      </c>
      <c r="D43" s="28">
        <v>1</v>
      </c>
      <c r="E43" s="28">
        <v>0</v>
      </c>
      <c r="F43" s="28">
        <v>0</v>
      </c>
      <c r="G43" s="28">
        <v>0</v>
      </c>
      <c r="H43" s="28">
        <v>70</v>
      </c>
      <c r="I43" s="28">
        <v>0</v>
      </c>
      <c r="J43" s="28">
        <v>0</v>
      </c>
      <c r="K43" s="28">
        <v>30</v>
      </c>
      <c r="L43" s="28">
        <v>0</v>
      </c>
      <c r="M43" s="28">
        <v>40</v>
      </c>
    </row>
    <row r="44" spans="1:13" ht="12.75">
      <c r="A44" s="28">
        <v>41</v>
      </c>
      <c r="B44" s="124" t="s">
        <v>152</v>
      </c>
      <c r="C44" s="124" t="s">
        <v>155</v>
      </c>
      <c r="D44" s="28">
        <v>0</v>
      </c>
      <c r="E44" s="28">
        <v>0</v>
      </c>
      <c r="F44" s="28">
        <v>0</v>
      </c>
      <c r="G44" s="28">
        <v>0</v>
      </c>
      <c r="H44" s="28">
        <v>170</v>
      </c>
      <c r="I44" s="28">
        <v>0</v>
      </c>
      <c r="J44" s="28">
        <v>0</v>
      </c>
      <c r="K44" s="28">
        <v>0</v>
      </c>
      <c r="L44" s="28">
        <v>10</v>
      </c>
      <c r="M44" s="28">
        <v>160</v>
      </c>
    </row>
    <row r="45" spans="1:13" ht="12.75">
      <c r="A45" s="28">
        <v>42</v>
      </c>
      <c r="B45" s="124" t="s">
        <v>156</v>
      </c>
      <c r="C45" s="124" t="s">
        <v>157</v>
      </c>
      <c r="D45" s="28">
        <v>0</v>
      </c>
      <c r="E45" s="28">
        <v>1</v>
      </c>
      <c r="F45" s="28">
        <v>0</v>
      </c>
      <c r="G45" s="28">
        <v>0</v>
      </c>
      <c r="H45" s="28">
        <v>71</v>
      </c>
      <c r="I45" s="28">
        <v>0</v>
      </c>
      <c r="J45" s="28">
        <v>35</v>
      </c>
      <c r="K45" s="28">
        <v>36</v>
      </c>
      <c r="L45" s="28">
        <v>0</v>
      </c>
      <c r="M45" s="28">
        <v>0</v>
      </c>
    </row>
    <row r="46" spans="1:13" ht="12.75">
      <c r="A46" s="28">
        <v>43</v>
      </c>
      <c r="B46" s="124" t="s">
        <v>156</v>
      </c>
      <c r="C46" s="124" t="s">
        <v>158</v>
      </c>
      <c r="D46" s="28">
        <v>1</v>
      </c>
      <c r="E46" s="28">
        <v>1</v>
      </c>
      <c r="F46" s="28">
        <v>0</v>
      </c>
      <c r="G46" s="28">
        <v>0</v>
      </c>
      <c r="H46" s="28">
        <v>210</v>
      </c>
      <c r="I46" s="28">
        <v>202</v>
      </c>
      <c r="J46" s="28">
        <v>8</v>
      </c>
      <c r="K46" s="28">
        <v>0</v>
      </c>
      <c r="L46" s="28">
        <v>0</v>
      </c>
      <c r="M46" s="28">
        <v>0</v>
      </c>
    </row>
    <row r="47" spans="1:13" ht="12.75">
      <c r="A47" s="28">
        <v>44</v>
      </c>
      <c r="B47" s="124" t="s">
        <v>159</v>
      </c>
      <c r="C47" s="124" t="s">
        <v>160</v>
      </c>
      <c r="D47" s="28">
        <v>1</v>
      </c>
      <c r="E47" s="28">
        <v>0</v>
      </c>
      <c r="F47" s="28">
        <v>0</v>
      </c>
      <c r="G47" s="28">
        <v>0</v>
      </c>
      <c r="H47" s="28">
        <v>116</v>
      </c>
      <c r="I47" s="28">
        <v>0</v>
      </c>
      <c r="J47" s="28">
        <v>4</v>
      </c>
      <c r="K47" s="28">
        <v>104</v>
      </c>
      <c r="L47" s="28">
        <v>8</v>
      </c>
      <c r="M47" s="28">
        <v>0</v>
      </c>
    </row>
    <row r="48" spans="1:13" ht="12.75">
      <c r="A48" s="28">
        <v>45</v>
      </c>
      <c r="B48" s="124" t="s">
        <v>159</v>
      </c>
      <c r="C48" s="124" t="s">
        <v>161</v>
      </c>
      <c r="D48" s="28">
        <v>0</v>
      </c>
      <c r="E48" s="28">
        <v>0</v>
      </c>
      <c r="F48" s="28">
        <v>0</v>
      </c>
      <c r="G48" s="28">
        <v>0</v>
      </c>
      <c r="H48" s="28">
        <v>2</v>
      </c>
      <c r="I48" s="28">
        <v>0</v>
      </c>
      <c r="J48" s="28">
        <v>2</v>
      </c>
      <c r="K48" s="28">
        <v>0</v>
      </c>
      <c r="L48" s="28">
        <v>0</v>
      </c>
      <c r="M48" s="28">
        <v>0</v>
      </c>
    </row>
    <row r="49" spans="1:13" ht="12.75">
      <c r="A49" s="28">
        <v>46</v>
      </c>
      <c r="B49" s="124" t="s">
        <v>159</v>
      </c>
      <c r="C49" s="124" t="s">
        <v>162</v>
      </c>
      <c r="D49" s="28">
        <v>0</v>
      </c>
      <c r="E49" s="28">
        <v>1</v>
      </c>
      <c r="F49" s="28">
        <v>0</v>
      </c>
      <c r="G49" s="28">
        <v>0</v>
      </c>
      <c r="H49" s="28">
        <v>231</v>
      </c>
      <c r="I49" s="28">
        <v>0</v>
      </c>
      <c r="J49" s="28">
        <v>32</v>
      </c>
      <c r="K49" s="28">
        <v>24</v>
      </c>
      <c r="L49" s="28">
        <v>0</v>
      </c>
      <c r="M49" s="28">
        <v>175</v>
      </c>
    </row>
    <row r="50" spans="1:13" ht="12.75">
      <c r="A50" s="28">
        <v>47</v>
      </c>
      <c r="B50" s="124" t="s">
        <v>159</v>
      </c>
      <c r="C50" s="124" t="s">
        <v>163</v>
      </c>
      <c r="D50" s="28">
        <v>0</v>
      </c>
      <c r="E50" s="28">
        <v>0</v>
      </c>
      <c r="F50" s="28">
        <v>0</v>
      </c>
      <c r="G50" s="28">
        <v>1</v>
      </c>
      <c r="H50" s="28">
        <v>110</v>
      </c>
      <c r="I50" s="28">
        <v>0</v>
      </c>
      <c r="J50" s="28">
        <v>30</v>
      </c>
      <c r="K50" s="28">
        <v>20</v>
      </c>
      <c r="L50" s="28">
        <v>0</v>
      </c>
      <c r="M50" s="28">
        <v>60</v>
      </c>
    </row>
    <row r="51" spans="1:13" ht="12.75">
      <c r="A51" s="28">
        <v>48</v>
      </c>
      <c r="B51" s="124" t="s">
        <v>159</v>
      </c>
      <c r="C51" s="124" t="s">
        <v>164</v>
      </c>
      <c r="D51" s="28">
        <v>1</v>
      </c>
      <c r="E51" s="28">
        <v>0</v>
      </c>
      <c r="F51" s="28">
        <v>0</v>
      </c>
      <c r="G51" s="28">
        <v>0</v>
      </c>
      <c r="H51" s="28">
        <v>24</v>
      </c>
      <c r="I51" s="28">
        <v>0</v>
      </c>
      <c r="J51" s="28">
        <v>8</v>
      </c>
      <c r="K51" s="28">
        <v>8</v>
      </c>
      <c r="L51" s="28">
        <v>8</v>
      </c>
      <c r="M51" s="28">
        <v>0</v>
      </c>
    </row>
    <row r="52" spans="1:13" ht="12.75">
      <c r="A52" s="28">
        <v>49</v>
      </c>
      <c r="B52" s="124" t="s">
        <v>159</v>
      </c>
      <c r="C52" s="124" t="s">
        <v>165</v>
      </c>
      <c r="D52" s="28">
        <v>0</v>
      </c>
      <c r="E52" s="28">
        <v>1</v>
      </c>
      <c r="F52" s="28">
        <v>0</v>
      </c>
      <c r="G52" s="28">
        <v>0</v>
      </c>
      <c r="H52" s="28">
        <v>58</v>
      </c>
      <c r="I52" s="28">
        <v>8</v>
      </c>
      <c r="J52" s="28">
        <v>40</v>
      </c>
      <c r="K52" s="28">
        <v>0</v>
      </c>
      <c r="L52" s="28">
        <v>10</v>
      </c>
      <c r="M52" s="28">
        <v>0</v>
      </c>
    </row>
    <row r="53" spans="1:13" ht="12.75">
      <c r="A53" s="28">
        <v>50</v>
      </c>
      <c r="B53" s="124" t="s">
        <v>159</v>
      </c>
      <c r="C53" s="124" t="s">
        <v>166</v>
      </c>
      <c r="D53" s="28">
        <v>0</v>
      </c>
      <c r="E53" s="28">
        <v>0</v>
      </c>
      <c r="F53" s="28">
        <v>0</v>
      </c>
      <c r="G53" s="28">
        <v>1</v>
      </c>
      <c r="H53" s="28">
        <v>64</v>
      </c>
      <c r="I53" s="28">
        <v>8</v>
      </c>
      <c r="J53" s="28">
        <v>8</v>
      </c>
      <c r="K53" s="28">
        <v>16</v>
      </c>
      <c r="L53" s="28">
        <v>16</v>
      </c>
      <c r="M53" s="28">
        <v>16</v>
      </c>
    </row>
    <row r="54" spans="1:13" ht="12.75">
      <c r="A54" s="28">
        <v>51</v>
      </c>
      <c r="B54" s="124" t="s">
        <v>167</v>
      </c>
      <c r="C54" s="124" t="s">
        <v>168</v>
      </c>
      <c r="D54" s="28">
        <v>0</v>
      </c>
      <c r="E54" s="28">
        <v>0</v>
      </c>
      <c r="F54" s="28">
        <v>1</v>
      </c>
      <c r="G54" s="28">
        <v>0</v>
      </c>
      <c r="H54" s="28">
        <v>28</v>
      </c>
      <c r="I54" s="28">
        <v>0</v>
      </c>
      <c r="J54" s="28">
        <v>20</v>
      </c>
      <c r="K54" s="28">
        <v>8</v>
      </c>
      <c r="L54" s="28">
        <v>0</v>
      </c>
      <c r="M54" s="28">
        <v>0</v>
      </c>
    </row>
    <row r="55" spans="1:13" ht="12.75">
      <c r="A55" s="28">
        <v>52</v>
      </c>
      <c r="B55" s="124" t="s">
        <v>169</v>
      </c>
      <c r="C55" s="124" t="s">
        <v>170</v>
      </c>
      <c r="D55" s="28">
        <v>1</v>
      </c>
      <c r="E55" s="28">
        <v>0</v>
      </c>
      <c r="F55" s="28">
        <v>0</v>
      </c>
      <c r="G55" s="28">
        <v>0</v>
      </c>
      <c r="H55" s="28">
        <v>36</v>
      </c>
      <c r="I55" s="28">
        <v>0</v>
      </c>
      <c r="J55" s="28">
        <v>24</v>
      </c>
      <c r="K55" s="28">
        <v>12</v>
      </c>
      <c r="L55" s="28">
        <v>0</v>
      </c>
      <c r="M55" s="28">
        <v>0</v>
      </c>
    </row>
    <row r="56" spans="1:13" ht="12.75">
      <c r="A56" s="28">
        <v>53</v>
      </c>
      <c r="B56" s="124" t="s">
        <v>169</v>
      </c>
      <c r="C56" s="124" t="s">
        <v>171</v>
      </c>
      <c r="D56" s="28">
        <v>0</v>
      </c>
      <c r="E56" s="28">
        <v>0</v>
      </c>
      <c r="F56" s="28">
        <v>0</v>
      </c>
      <c r="G56" s="28">
        <v>0</v>
      </c>
      <c r="H56" s="28">
        <v>8</v>
      </c>
      <c r="I56" s="28">
        <v>0</v>
      </c>
      <c r="J56" s="28">
        <v>0</v>
      </c>
      <c r="K56" s="28">
        <v>8</v>
      </c>
      <c r="L56" s="28">
        <v>0</v>
      </c>
      <c r="M56" s="28">
        <v>0</v>
      </c>
    </row>
    <row r="57" spans="1:13" ht="12.75">
      <c r="A57" s="28">
        <v>54</v>
      </c>
      <c r="B57" s="124" t="s">
        <v>169</v>
      </c>
      <c r="C57" s="124" t="s">
        <v>172</v>
      </c>
      <c r="D57" s="28">
        <v>0</v>
      </c>
      <c r="E57" s="28">
        <v>0</v>
      </c>
      <c r="F57" s="28">
        <v>0</v>
      </c>
      <c r="G57" s="28">
        <v>0</v>
      </c>
      <c r="H57" s="28">
        <v>40</v>
      </c>
      <c r="I57" s="28">
        <v>0</v>
      </c>
      <c r="J57" s="28">
        <v>0</v>
      </c>
      <c r="K57" s="28">
        <v>8</v>
      </c>
      <c r="L57" s="28">
        <v>8</v>
      </c>
      <c r="M57" s="28">
        <v>24</v>
      </c>
    </row>
    <row r="58" spans="1:13" ht="12.75">
      <c r="A58" s="28">
        <v>55</v>
      </c>
      <c r="B58" s="124" t="s">
        <v>169</v>
      </c>
      <c r="C58" s="124" t="s">
        <v>173</v>
      </c>
      <c r="D58" s="28">
        <v>0</v>
      </c>
      <c r="E58" s="28">
        <v>1</v>
      </c>
      <c r="F58" s="28">
        <v>0</v>
      </c>
      <c r="G58" s="28">
        <v>0</v>
      </c>
      <c r="H58" s="28">
        <v>106</v>
      </c>
      <c r="I58" s="28">
        <v>32</v>
      </c>
      <c r="J58" s="28">
        <v>8</v>
      </c>
      <c r="K58" s="28">
        <v>16</v>
      </c>
      <c r="L58" s="28">
        <v>32</v>
      </c>
      <c r="M58" s="28">
        <v>18</v>
      </c>
    </row>
    <row r="59" spans="1:13" ht="12.75">
      <c r="A59" s="28">
        <v>56</v>
      </c>
      <c r="B59" s="124" t="s">
        <v>169</v>
      </c>
      <c r="C59" s="124" t="s">
        <v>174</v>
      </c>
      <c r="D59" s="28">
        <v>0</v>
      </c>
      <c r="E59" s="28">
        <v>1</v>
      </c>
      <c r="F59" s="28">
        <v>0</v>
      </c>
      <c r="G59" s="28">
        <v>0</v>
      </c>
      <c r="H59" s="28">
        <v>24</v>
      </c>
      <c r="I59" s="28">
        <v>8</v>
      </c>
      <c r="J59" s="28">
        <v>8</v>
      </c>
      <c r="K59" s="28">
        <v>8</v>
      </c>
      <c r="L59" s="28">
        <v>0</v>
      </c>
      <c r="M59" s="28">
        <v>0</v>
      </c>
    </row>
    <row r="60" spans="1:13" ht="12.75">
      <c r="A60" s="28">
        <v>57</v>
      </c>
      <c r="B60" s="124" t="s">
        <v>169</v>
      </c>
      <c r="C60" s="124" t="s">
        <v>175</v>
      </c>
      <c r="D60" s="28">
        <v>0</v>
      </c>
      <c r="E60" s="28">
        <v>1</v>
      </c>
      <c r="F60" s="28">
        <v>0</v>
      </c>
      <c r="G60" s="28">
        <v>0</v>
      </c>
      <c r="H60" s="28">
        <v>186</v>
      </c>
      <c r="I60" s="28">
        <v>8</v>
      </c>
      <c r="J60" s="28">
        <v>60</v>
      </c>
      <c r="K60" s="28">
        <v>38</v>
      </c>
      <c r="L60" s="28">
        <v>16</v>
      </c>
      <c r="M60" s="28">
        <v>64</v>
      </c>
    </row>
    <row r="61" spans="1:13" ht="12.75">
      <c r="A61" s="28">
        <v>58</v>
      </c>
      <c r="B61" s="124" t="s">
        <v>169</v>
      </c>
      <c r="C61" s="124" t="s">
        <v>176</v>
      </c>
      <c r="D61" s="28">
        <v>0</v>
      </c>
      <c r="E61" s="28">
        <v>0</v>
      </c>
      <c r="F61" s="28">
        <v>0</v>
      </c>
      <c r="G61" s="28">
        <v>0</v>
      </c>
      <c r="H61" s="28">
        <v>48</v>
      </c>
      <c r="I61" s="28">
        <v>12</v>
      </c>
      <c r="J61" s="28">
        <v>12</v>
      </c>
      <c r="K61" s="28">
        <v>24</v>
      </c>
      <c r="L61" s="28">
        <v>0</v>
      </c>
      <c r="M61" s="28">
        <v>0</v>
      </c>
    </row>
    <row r="62" spans="1:13" ht="12.75">
      <c r="A62" s="28">
        <v>59</v>
      </c>
      <c r="B62" s="124" t="s">
        <v>169</v>
      </c>
      <c r="C62" s="124" t="s">
        <v>177</v>
      </c>
      <c r="D62" s="28">
        <v>0</v>
      </c>
      <c r="E62" s="28">
        <v>1</v>
      </c>
      <c r="F62" s="28">
        <v>0</v>
      </c>
      <c r="G62" s="28">
        <v>0</v>
      </c>
      <c r="H62" s="28">
        <v>36</v>
      </c>
      <c r="I62" s="28">
        <v>0</v>
      </c>
      <c r="J62" s="28">
        <v>36</v>
      </c>
      <c r="K62" s="28">
        <v>0</v>
      </c>
      <c r="L62" s="28">
        <v>0</v>
      </c>
      <c r="M62" s="28">
        <v>0</v>
      </c>
    </row>
    <row r="63" spans="1:13" ht="12.75">
      <c r="A63" s="28">
        <v>60</v>
      </c>
      <c r="B63" s="124" t="s">
        <v>169</v>
      </c>
      <c r="C63" s="124" t="s">
        <v>178</v>
      </c>
      <c r="D63" s="28">
        <v>0</v>
      </c>
      <c r="E63" s="28">
        <v>0</v>
      </c>
      <c r="F63" s="28">
        <v>0</v>
      </c>
      <c r="G63" s="28">
        <v>0</v>
      </c>
      <c r="H63" s="28">
        <v>16</v>
      </c>
      <c r="I63" s="28">
        <v>0</v>
      </c>
      <c r="J63" s="28">
        <v>0</v>
      </c>
      <c r="K63" s="28">
        <v>8</v>
      </c>
      <c r="L63" s="28">
        <v>0</v>
      </c>
      <c r="M63" s="28">
        <v>8</v>
      </c>
    </row>
    <row r="64" spans="1:13" ht="12.75">
      <c r="A64" s="28">
        <v>61</v>
      </c>
      <c r="B64" s="124" t="s">
        <v>179</v>
      </c>
      <c r="C64" s="124" t="s">
        <v>180</v>
      </c>
      <c r="D64" s="28">
        <v>1</v>
      </c>
      <c r="E64" s="28">
        <v>0</v>
      </c>
      <c r="F64" s="28">
        <v>0</v>
      </c>
      <c r="G64" s="28">
        <v>0</v>
      </c>
      <c r="H64" s="28">
        <v>90</v>
      </c>
      <c r="I64" s="28">
        <v>6</v>
      </c>
      <c r="J64" s="28">
        <v>0</v>
      </c>
      <c r="K64" s="28">
        <v>16</v>
      </c>
      <c r="L64" s="28">
        <v>8</v>
      </c>
      <c r="M64" s="28">
        <v>60</v>
      </c>
    </row>
    <row r="65" spans="1:13" ht="12.75">
      <c r="A65" s="28">
        <v>62</v>
      </c>
      <c r="B65" s="124" t="s">
        <v>181</v>
      </c>
      <c r="C65" s="124" t="s">
        <v>182</v>
      </c>
      <c r="D65" s="28">
        <v>1</v>
      </c>
      <c r="E65" s="28">
        <v>0</v>
      </c>
      <c r="F65" s="28">
        <v>0</v>
      </c>
      <c r="G65" s="28">
        <v>0</v>
      </c>
      <c r="H65" s="28">
        <v>48</v>
      </c>
      <c r="I65" s="28">
        <v>0</v>
      </c>
      <c r="J65" s="28">
        <v>0</v>
      </c>
      <c r="K65" s="28">
        <v>0</v>
      </c>
      <c r="L65" s="28">
        <v>0</v>
      </c>
      <c r="M65" s="28">
        <v>48</v>
      </c>
    </row>
    <row r="66" spans="1:13" ht="12.75">
      <c r="A66" s="28">
        <v>63</v>
      </c>
      <c r="B66" s="124" t="s">
        <v>181</v>
      </c>
      <c r="C66" s="124" t="s">
        <v>57</v>
      </c>
      <c r="D66" s="28">
        <v>0</v>
      </c>
      <c r="E66" s="28">
        <v>1</v>
      </c>
      <c r="F66" s="28">
        <v>0</v>
      </c>
      <c r="G66" s="28">
        <v>0</v>
      </c>
      <c r="H66" s="28">
        <v>458</v>
      </c>
      <c r="I66" s="28">
        <v>30</v>
      </c>
      <c r="J66" s="28">
        <v>24</v>
      </c>
      <c r="K66" s="28">
        <v>0</v>
      </c>
      <c r="L66" s="28">
        <v>34</v>
      </c>
      <c r="M66" s="28">
        <v>370</v>
      </c>
    </row>
    <row r="67" spans="1:13" ht="12.75">
      <c r="A67" s="28">
        <v>64</v>
      </c>
      <c r="B67" s="124" t="s">
        <v>183</v>
      </c>
      <c r="C67" s="124" t="s">
        <v>184</v>
      </c>
      <c r="D67" s="28">
        <v>0</v>
      </c>
      <c r="E67" s="28">
        <v>1</v>
      </c>
      <c r="F67" s="28">
        <v>0</v>
      </c>
      <c r="G67" s="28">
        <v>0</v>
      </c>
      <c r="H67" s="28">
        <v>24</v>
      </c>
      <c r="I67" s="28">
        <v>8</v>
      </c>
      <c r="J67" s="28">
        <v>0</v>
      </c>
      <c r="K67" s="28">
        <v>16</v>
      </c>
      <c r="L67" s="28">
        <v>0</v>
      </c>
      <c r="M67" s="28">
        <v>0</v>
      </c>
    </row>
    <row r="68" spans="1:13" ht="12.75">
      <c r="A68" s="28">
        <v>65</v>
      </c>
      <c r="B68" s="124" t="s">
        <v>185</v>
      </c>
      <c r="C68" s="124" t="s">
        <v>186</v>
      </c>
      <c r="D68" s="28">
        <v>1</v>
      </c>
      <c r="E68" s="28">
        <v>1</v>
      </c>
      <c r="F68" s="28">
        <v>0</v>
      </c>
      <c r="G68" s="28">
        <v>0</v>
      </c>
      <c r="H68" s="28">
        <v>24</v>
      </c>
      <c r="I68" s="28">
        <v>0</v>
      </c>
      <c r="J68" s="28">
        <v>8</v>
      </c>
      <c r="K68" s="28">
        <v>8</v>
      </c>
      <c r="L68" s="28">
        <v>8</v>
      </c>
      <c r="M68" s="28">
        <v>0</v>
      </c>
    </row>
    <row r="69" spans="1:13" ht="12.75">
      <c r="A69" s="28">
        <v>66</v>
      </c>
      <c r="B69" s="124" t="s">
        <v>185</v>
      </c>
      <c r="C69" s="124" t="s">
        <v>187</v>
      </c>
      <c r="D69" s="28">
        <v>1</v>
      </c>
      <c r="E69" s="28">
        <v>0</v>
      </c>
      <c r="F69" s="28">
        <v>0</v>
      </c>
      <c r="G69" s="28">
        <v>0</v>
      </c>
      <c r="H69" s="28">
        <v>24</v>
      </c>
      <c r="I69" s="28">
        <v>0</v>
      </c>
      <c r="J69" s="28">
        <v>16</v>
      </c>
      <c r="K69" s="28">
        <v>8</v>
      </c>
      <c r="L69" s="28">
        <v>0</v>
      </c>
      <c r="M69" s="28">
        <v>0</v>
      </c>
    </row>
    <row r="70" spans="1:13" ht="12.75">
      <c r="A70" s="28">
        <v>67</v>
      </c>
      <c r="B70" s="124" t="s">
        <v>185</v>
      </c>
      <c r="C70" s="124" t="s">
        <v>188</v>
      </c>
      <c r="D70" s="28">
        <v>0</v>
      </c>
      <c r="E70" s="28">
        <v>1</v>
      </c>
      <c r="F70" s="28">
        <v>1</v>
      </c>
      <c r="G70" s="28">
        <v>0</v>
      </c>
      <c r="H70" s="28">
        <v>60</v>
      </c>
      <c r="I70" s="28">
        <v>10</v>
      </c>
      <c r="J70" s="28">
        <v>10</v>
      </c>
      <c r="K70" s="28">
        <v>40</v>
      </c>
      <c r="L70" s="28">
        <v>0</v>
      </c>
      <c r="M70" s="28">
        <v>0</v>
      </c>
    </row>
    <row r="71" spans="1:13" ht="12.75">
      <c r="A71" s="28">
        <v>68</v>
      </c>
      <c r="B71" s="124" t="s">
        <v>185</v>
      </c>
      <c r="C71" s="124" t="s">
        <v>189</v>
      </c>
      <c r="D71" s="28">
        <v>0</v>
      </c>
      <c r="E71" s="28">
        <v>0</v>
      </c>
      <c r="F71" s="28">
        <v>1</v>
      </c>
      <c r="G71" s="28">
        <v>0</v>
      </c>
      <c r="H71" s="28">
        <v>20</v>
      </c>
      <c r="I71" s="28">
        <v>0</v>
      </c>
      <c r="J71" s="28">
        <v>0</v>
      </c>
      <c r="K71" s="28">
        <v>20</v>
      </c>
      <c r="L71" s="28">
        <v>0</v>
      </c>
      <c r="M71" s="28">
        <v>0</v>
      </c>
    </row>
    <row r="72" spans="1:13" ht="12.75">
      <c r="A72" s="28">
        <v>69</v>
      </c>
      <c r="B72" s="124" t="s">
        <v>190</v>
      </c>
      <c r="C72" s="124" t="s">
        <v>191</v>
      </c>
      <c r="D72" s="28">
        <v>0</v>
      </c>
      <c r="E72" s="28">
        <v>0</v>
      </c>
      <c r="F72" s="28">
        <v>0</v>
      </c>
      <c r="G72" s="28">
        <v>0</v>
      </c>
      <c r="H72" s="28">
        <v>234</v>
      </c>
      <c r="I72" s="28">
        <v>24</v>
      </c>
      <c r="J72" s="28">
        <v>48</v>
      </c>
      <c r="K72" s="28">
        <v>24</v>
      </c>
      <c r="L72" s="28">
        <v>20</v>
      </c>
      <c r="M72" s="28">
        <v>118</v>
      </c>
    </row>
    <row r="73" spans="1:13" ht="12.75">
      <c r="A73" s="28">
        <v>70</v>
      </c>
      <c r="B73" s="124" t="s">
        <v>190</v>
      </c>
      <c r="C73" s="124" t="s">
        <v>192</v>
      </c>
      <c r="D73" s="28">
        <v>1</v>
      </c>
      <c r="E73" s="28">
        <v>0</v>
      </c>
      <c r="F73" s="28">
        <v>0</v>
      </c>
      <c r="G73" s="28">
        <v>0</v>
      </c>
      <c r="H73" s="28">
        <v>24</v>
      </c>
      <c r="I73" s="28">
        <v>0</v>
      </c>
      <c r="J73" s="28">
        <v>0</v>
      </c>
      <c r="K73" s="28">
        <v>8</v>
      </c>
      <c r="L73" s="28">
        <v>8</v>
      </c>
      <c r="M73" s="28">
        <v>8</v>
      </c>
    </row>
    <row r="74" spans="1:13" ht="12.75">
      <c r="A74" s="28">
        <v>71</v>
      </c>
      <c r="B74" s="124" t="s">
        <v>193</v>
      </c>
      <c r="C74" s="124" t="s">
        <v>194</v>
      </c>
      <c r="D74" s="28">
        <v>0</v>
      </c>
      <c r="E74" s="28">
        <v>1</v>
      </c>
      <c r="F74" s="28">
        <v>0</v>
      </c>
      <c r="G74" s="28">
        <v>0</v>
      </c>
      <c r="H74" s="28">
        <v>32</v>
      </c>
      <c r="I74" s="28">
        <v>8</v>
      </c>
      <c r="J74" s="28">
        <v>0</v>
      </c>
      <c r="K74" s="28">
        <v>8</v>
      </c>
      <c r="L74" s="28">
        <v>16</v>
      </c>
      <c r="M74" s="28">
        <v>0</v>
      </c>
    </row>
    <row r="75" spans="1:13" ht="12.75">
      <c r="A75" s="28">
        <v>72</v>
      </c>
      <c r="B75" s="124" t="s">
        <v>193</v>
      </c>
      <c r="C75" s="124" t="s">
        <v>195</v>
      </c>
      <c r="D75" s="28">
        <v>0</v>
      </c>
      <c r="E75" s="28">
        <v>1</v>
      </c>
      <c r="F75" s="28">
        <v>0</v>
      </c>
      <c r="G75" s="28">
        <v>0</v>
      </c>
      <c r="H75" s="28">
        <v>24</v>
      </c>
      <c r="I75" s="28">
        <v>8</v>
      </c>
      <c r="J75" s="28">
        <v>0</v>
      </c>
      <c r="K75" s="28">
        <v>0</v>
      </c>
      <c r="L75" s="28">
        <v>16</v>
      </c>
      <c r="M75" s="28">
        <v>0</v>
      </c>
    </row>
    <row r="76" spans="1:13" ht="12.75">
      <c r="A76" s="28">
        <v>73</v>
      </c>
      <c r="B76" s="124" t="s">
        <v>196</v>
      </c>
      <c r="C76" s="124" t="s">
        <v>197</v>
      </c>
      <c r="D76" s="28">
        <v>0</v>
      </c>
      <c r="E76" s="28">
        <v>1</v>
      </c>
      <c r="F76" s="28">
        <v>0</v>
      </c>
      <c r="G76" s="28">
        <v>0</v>
      </c>
      <c r="H76" s="28">
        <v>24</v>
      </c>
      <c r="I76" s="28">
        <v>0</v>
      </c>
      <c r="J76" s="28">
        <v>0</v>
      </c>
      <c r="K76" s="28">
        <v>16</v>
      </c>
      <c r="L76" s="28">
        <v>8</v>
      </c>
      <c r="M76" s="28">
        <v>0</v>
      </c>
    </row>
    <row r="77" spans="1:13" ht="12.75">
      <c r="A77" s="28">
        <v>74</v>
      </c>
      <c r="B77" s="124" t="s">
        <v>198</v>
      </c>
      <c r="C77" s="124" t="s">
        <v>199</v>
      </c>
      <c r="D77" s="28">
        <v>0</v>
      </c>
      <c r="E77" s="28">
        <v>0</v>
      </c>
      <c r="F77" s="28">
        <v>0</v>
      </c>
      <c r="G77" s="28">
        <v>0</v>
      </c>
      <c r="H77" s="28">
        <v>42</v>
      </c>
      <c r="I77" s="28">
        <v>16</v>
      </c>
      <c r="J77" s="28">
        <v>8</v>
      </c>
      <c r="K77" s="28">
        <v>0</v>
      </c>
      <c r="L77" s="28">
        <v>0</v>
      </c>
      <c r="M77" s="28">
        <v>18</v>
      </c>
    </row>
    <row r="78" spans="1:13" ht="12.75">
      <c r="A78" s="28">
        <v>75</v>
      </c>
      <c r="B78" s="124" t="s">
        <v>200</v>
      </c>
      <c r="C78" s="124" t="s">
        <v>201</v>
      </c>
      <c r="D78" s="28">
        <v>0</v>
      </c>
      <c r="E78" s="28">
        <v>1</v>
      </c>
      <c r="F78" s="28">
        <v>0</v>
      </c>
      <c r="G78" s="28">
        <v>0</v>
      </c>
      <c r="H78" s="28">
        <v>18</v>
      </c>
      <c r="I78" s="28">
        <v>0</v>
      </c>
      <c r="J78" s="28">
        <v>8</v>
      </c>
      <c r="K78" s="28">
        <v>10</v>
      </c>
      <c r="L78" s="28">
        <v>0</v>
      </c>
      <c r="M78" s="28">
        <v>0</v>
      </c>
    </row>
    <row r="79" spans="1:13" ht="15.75">
      <c r="A79" s="30">
        <v>75</v>
      </c>
      <c r="B79" s="125"/>
      <c r="C79" s="161" t="s">
        <v>202</v>
      </c>
      <c r="D79" s="30">
        <f aca="true" t="shared" si="0" ref="D79:M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16</v>
      </c>
      <c r="E79" s="30">
        <f t="shared" si="0"/>
        <v>40</v>
      </c>
      <c r="F79" s="30">
        <f t="shared" si="0"/>
        <v>10</v>
      </c>
      <c r="G79" s="30">
        <f t="shared" si="0"/>
        <v>6</v>
      </c>
      <c r="H79" s="32">
        <f t="shared" si="0"/>
        <v>4130</v>
      </c>
      <c r="I79" s="32">
        <f t="shared" si="0"/>
        <v>604</v>
      </c>
      <c r="J79" s="32">
        <f t="shared" si="0"/>
        <v>685</v>
      </c>
      <c r="K79" s="32">
        <f t="shared" si="0"/>
        <v>883</v>
      </c>
      <c r="L79" s="32">
        <f t="shared" si="0"/>
        <v>306</v>
      </c>
      <c r="M79" s="32">
        <f t="shared" si="0"/>
        <v>1652</v>
      </c>
    </row>
    <row r="80" spans="1:13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3" ht="12.75">
      <c r="A81" s="28">
        <v>1</v>
      </c>
      <c r="B81" s="124" t="s">
        <v>203</v>
      </c>
      <c r="C81" s="124" t="s">
        <v>204</v>
      </c>
      <c r="D81" s="28">
        <v>0</v>
      </c>
      <c r="E81" s="28">
        <v>1</v>
      </c>
      <c r="F81" s="28">
        <v>0</v>
      </c>
      <c r="G81" s="28">
        <v>0</v>
      </c>
      <c r="H81" s="28">
        <v>192</v>
      </c>
      <c r="I81" s="28">
        <v>8</v>
      </c>
      <c r="J81" s="28">
        <v>0</v>
      </c>
      <c r="K81" s="28">
        <v>30</v>
      </c>
      <c r="L81" s="28">
        <v>8</v>
      </c>
      <c r="M81" s="28">
        <v>146</v>
      </c>
    </row>
    <row r="82" spans="1:13" ht="12.75">
      <c r="A82" s="28">
        <v>2</v>
      </c>
      <c r="B82" s="124" t="s">
        <v>100</v>
      </c>
      <c r="C82" s="124" t="s">
        <v>344</v>
      </c>
      <c r="D82" s="28">
        <v>1</v>
      </c>
      <c r="E82" s="28">
        <v>1</v>
      </c>
      <c r="F82" s="28">
        <v>0</v>
      </c>
      <c r="G82" s="28">
        <v>0</v>
      </c>
      <c r="H82" s="28">
        <v>105</v>
      </c>
      <c r="I82" s="28">
        <v>0</v>
      </c>
      <c r="J82" s="28">
        <v>0</v>
      </c>
      <c r="K82" s="28">
        <v>25</v>
      </c>
      <c r="L82" s="28">
        <v>15</v>
      </c>
      <c r="M82" s="28">
        <v>65</v>
      </c>
    </row>
    <row r="83" spans="1:13" ht="12.75">
      <c r="A83" s="28">
        <v>3</v>
      </c>
      <c r="B83" s="124" t="s">
        <v>104</v>
      </c>
      <c r="C83" s="124" t="s">
        <v>206</v>
      </c>
      <c r="D83" s="28">
        <v>0</v>
      </c>
      <c r="E83" s="28">
        <v>1</v>
      </c>
      <c r="F83" s="28">
        <v>0</v>
      </c>
      <c r="G83" s="28">
        <v>0</v>
      </c>
      <c r="H83" s="28">
        <v>31</v>
      </c>
      <c r="I83" s="28">
        <v>0</v>
      </c>
      <c r="J83" s="28">
        <v>0</v>
      </c>
      <c r="K83" s="28">
        <v>10</v>
      </c>
      <c r="L83" s="28">
        <v>5</v>
      </c>
      <c r="M83" s="28">
        <v>16</v>
      </c>
    </row>
    <row r="84" spans="1:13" ht="12.75">
      <c r="A84" s="28">
        <v>4</v>
      </c>
      <c r="B84" s="124" t="s">
        <v>106</v>
      </c>
      <c r="C84" s="124" t="s">
        <v>207</v>
      </c>
      <c r="D84" s="28">
        <v>1</v>
      </c>
      <c r="E84" s="28">
        <v>0</v>
      </c>
      <c r="F84" s="28">
        <v>0</v>
      </c>
      <c r="G84" s="28">
        <v>0</v>
      </c>
      <c r="H84" s="28">
        <v>24</v>
      </c>
      <c r="I84" s="28">
        <v>8</v>
      </c>
      <c r="J84" s="28">
        <v>16</v>
      </c>
      <c r="K84" s="28">
        <v>0</v>
      </c>
      <c r="L84" s="28">
        <v>0</v>
      </c>
      <c r="M84" s="28">
        <v>0</v>
      </c>
    </row>
    <row r="85" spans="1:13" ht="12.75">
      <c r="A85" s="28">
        <v>5</v>
      </c>
      <c r="B85" s="124" t="s">
        <v>106</v>
      </c>
      <c r="C85" s="124" t="s">
        <v>208</v>
      </c>
      <c r="D85" s="28">
        <v>0</v>
      </c>
      <c r="E85" s="28">
        <v>1</v>
      </c>
      <c r="F85" s="28">
        <v>0</v>
      </c>
      <c r="G85" s="28">
        <v>0</v>
      </c>
      <c r="H85" s="28">
        <v>80</v>
      </c>
      <c r="I85" s="28">
        <v>0</v>
      </c>
      <c r="J85" s="28">
        <v>0</v>
      </c>
      <c r="K85" s="28">
        <v>40</v>
      </c>
      <c r="L85" s="28">
        <v>0</v>
      </c>
      <c r="M85" s="28">
        <v>40</v>
      </c>
    </row>
    <row r="86" spans="1:13" ht="12.75">
      <c r="A86" s="28">
        <v>6</v>
      </c>
      <c r="B86" s="124" t="s">
        <v>106</v>
      </c>
      <c r="C86" s="124" t="s">
        <v>209</v>
      </c>
      <c r="D86" s="28">
        <v>1</v>
      </c>
      <c r="E86" s="28">
        <v>1</v>
      </c>
      <c r="F86" s="28">
        <v>0</v>
      </c>
      <c r="G86" s="28">
        <v>0</v>
      </c>
      <c r="H86" s="28">
        <v>26</v>
      </c>
      <c r="I86" s="28">
        <v>0</v>
      </c>
      <c r="J86" s="28">
        <v>0</v>
      </c>
      <c r="K86" s="28">
        <v>8</v>
      </c>
      <c r="L86" s="28">
        <v>0</v>
      </c>
      <c r="M86" s="28">
        <v>18</v>
      </c>
    </row>
    <row r="87" spans="1:13" ht="12.75">
      <c r="A87" s="28">
        <v>7</v>
      </c>
      <c r="B87" s="124" t="s">
        <v>106</v>
      </c>
      <c r="C87" s="124" t="s">
        <v>210</v>
      </c>
      <c r="D87" s="28">
        <v>0</v>
      </c>
      <c r="E87" s="28">
        <v>1</v>
      </c>
      <c r="F87" s="28">
        <v>0</v>
      </c>
      <c r="G87" s="28">
        <v>0</v>
      </c>
      <c r="H87" s="28">
        <v>8</v>
      </c>
      <c r="I87" s="28">
        <v>0</v>
      </c>
      <c r="J87" s="28">
        <v>0</v>
      </c>
      <c r="K87" s="28">
        <v>0</v>
      </c>
      <c r="L87" s="28">
        <v>0</v>
      </c>
      <c r="M87" s="28">
        <v>8</v>
      </c>
    </row>
    <row r="88" spans="1:13" ht="12.75">
      <c r="A88" s="28">
        <v>8</v>
      </c>
      <c r="B88" s="124" t="s">
        <v>115</v>
      </c>
      <c r="C88" s="124" t="s">
        <v>211</v>
      </c>
      <c r="D88" s="28">
        <v>0</v>
      </c>
      <c r="E88" s="28">
        <v>0</v>
      </c>
      <c r="F88" s="28">
        <v>1</v>
      </c>
      <c r="G88" s="28">
        <v>0</v>
      </c>
      <c r="H88" s="28">
        <v>8</v>
      </c>
      <c r="I88" s="28">
        <v>0</v>
      </c>
      <c r="J88" s="28">
        <v>0</v>
      </c>
      <c r="K88" s="28">
        <v>8</v>
      </c>
      <c r="L88" s="28">
        <v>0</v>
      </c>
      <c r="M88" s="28">
        <v>0</v>
      </c>
    </row>
    <row r="89" spans="1:13" ht="12.75">
      <c r="A89" s="28">
        <v>9</v>
      </c>
      <c r="B89" s="124" t="s">
        <v>123</v>
      </c>
      <c r="C89" s="124" t="s">
        <v>212</v>
      </c>
      <c r="D89" s="28">
        <v>1</v>
      </c>
      <c r="E89" s="28">
        <v>0</v>
      </c>
      <c r="F89" s="28">
        <v>0</v>
      </c>
      <c r="G89" s="28">
        <v>0</v>
      </c>
      <c r="H89" s="28">
        <v>3</v>
      </c>
      <c r="I89" s="28">
        <v>0</v>
      </c>
      <c r="J89" s="28">
        <v>0</v>
      </c>
      <c r="K89" s="28">
        <v>1</v>
      </c>
      <c r="L89" s="28">
        <v>1</v>
      </c>
      <c r="M89" s="28">
        <v>1</v>
      </c>
    </row>
    <row r="90" spans="1:13" ht="12.75">
      <c r="A90" s="28">
        <v>10</v>
      </c>
      <c r="B90" s="124" t="s">
        <v>127</v>
      </c>
      <c r="C90" s="124" t="s">
        <v>213</v>
      </c>
      <c r="D90" s="28">
        <v>0</v>
      </c>
      <c r="E90" s="28">
        <v>0</v>
      </c>
      <c r="F90" s="28">
        <v>0</v>
      </c>
      <c r="G90" s="28">
        <v>0</v>
      </c>
      <c r="H90" s="28">
        <v>16</v>
      </c>
      <c r="I90" s="28">
        <v>8</v>
      </c>
      <c r="J90" s="28">
        <v>0</v>
      </c>
      <c r="K90" s="28">
        <v>0</v>
      </c>
      <c r="L90" s="28">
        <v>0</v>
      </c>
      <c r="M90" s="28">
        <v>8</v>
      </c>
    </row>
    <row r="91" spans="1:13" ht="12.75">
      <c r="A91" s="28">
        <v>11</v>
      </c>
      <c r="B91" s="124" t="s">
        <v>127</v>
      </c>
      <c r="C91" s="124" t="s">
        <v>214</v>
      </c>
      <c r="D91" s="28">
        <v>0</v>
      </c>
      <c r="E91" s="28">
        <v>0</v>
      </c>
      <c r="F91" s="28">
        <v>0</v>
      </c>
      <c r="G91" s="28">
        <v>0</v>
      </c>
      <c r="H91" s="28">
        <v>72</v>
      </c>
      <c r="I91" s="28">
        <v>16</v>
      </c>
      <c r="J91" s="28">
        <v>16</v>
      </c>
      <c r="K91" s="28">
        <v>40</v>
      </c>
      <c r="L91" s="28">
        <v>0</v>
      </c>
      <c r="M91" s="28">
        <v>0</v>
      </c>
    </row>
    <row r="92" spans="1:13" ht="12.75">
      <c r="A92" s="28">
        <v>12</v>
      </c>
      <c r="B92" s="124" t="s">
        <v>131</v>
      </c>
      <c r="C92" s="124" t="s">
        <v>215</v>
      </c>
      <c r="D92" s="28">
        <v>0</v>
      </c>
      <c r="E92" s="28">
        <v>1</v>
      </c>
      <c r="F92" s="28">
        <v>0</v>
      </c>
      <c r="G92" s="28">
        <v>0</v>
      </c>
      <c r="H92" s="28">
        <v>27</v>
      </c>
      <c r="I92" s="28">
        <v>6</v>
      </c>
      <c r="J92" s="28">
        <v>12</v>
      </c>
      <c r="K92" s="28">
        <v>5</v>
      </c>
      <c r="L92" s="28">
        <v>4</v>
      </c>
      <c r="M92" s="28">
        <v>0</v>
      </c>
    </row>
    <row r="93" spans="1:13" ht="12.75">
      <c r="A93" s="28">
        <v>13</v>
      </c>
      <c r="B93" s="124" t="s">
        <v>131</v>
      </c>
      <c r="C93" s="124" t="s">
        <v>216</v>
      </c>
      <c r="D93" s="28">
        <v>0</v>
      </c>
      <c r="E93" s="28">
        <v>1</v>
      </c>
      <c r="F93" s="28">
        <v>0</v>
      </c>
      <c r="G93" s="28">
        <v>0</v>
      </c>
      <c r="H93" s="28">
        <v>27</v>
      </c>
      <c r="I93" s="28">
        <v>2</v>
      </c>
      <c r="J93" s="28">
        <v>0</v>
      </c>
      <c r="K93" s="28">
        <v>13</v>
      </c>
      <c r="L93" s="28">
        <v>8</v>
      </c>
      <c r="M93" s="28">
        <v>4</v>
      </c>
    </row>
    <row r="94" spans="1:13" ht="12.75">
      <c r="A94" s="28">
        <v>14</v>
      </c>
      <c r="B94" s="124" t="s">
        <v>131</v>
      </c>
      <c r="C94" s="124" t="s">
        <v>217</v>
      </c>
      <c r="D94" s="28">
        <v>0</v>
      </c>
      <c r="E94" s="28">
        <v>1</v>
      </c>
      <c r="F94" s="28">
        <v>1</v>
      </c>
      <c r="G94" s="28">
        <v>0</v>
      </c>
      <c r="H94" s="28">
        <v>88</v>
      </c>
      <c r="I94" s="28">
        <v>0</v>
      </c>
      <c r="J94" s="28">
        <v>0</v>
      </c>
      <c r="K94" s="28">
        <v>16</v>
      </c>
      <c r="L94" s="28">
        <v>0</v>
      </c>
      <c r="M94" s="28">
        <v>72</v>
      </c>
    </row>
    <row r="95" spans="1:13" ht="12.75">
      <c r="A95" s="28">
        <v>15</v>
      </c>
      <c r="B95" s="124" t="s">
        <v>133</v>
      </c>
      <c r="C95" s="124" t="s">
        <v>218</v>
      </c>
      <c r="D95" s="28">
        <v>0</v>
      </c>
      <c r="E95" s="28">
        <v>1</v>
      </c>
      <c r="F95" s="28">
        <v>0</v>
      </c>
      <c r="G95" s="28">
        <v>0</v>
      </c>
      <c r="H95" s="28">
        <v>37</v>
      </c>
      <c r="I95" s="28">
        <v>16</v>
      </c>
      <c r="J95" s="28">
        <v>0</v>
      </c>
      <c r="K95" s="28">
        <v>5</v>
      </c>
      <c r="L95" s="28">
        <v>16</v>
      </c>
      <c r="M95" s="28">
        <v>0</v>
      </c>
    </row>
    <row r="96" spans="1:13" ht="12.75">
      <c r="A96" s="28">
        <v>16</v>
      </c>
      <c r="B96" s="124" t="s">
        <v>135</v>
      </c>
      <c r="C96" s="124" t="s">
        <v>219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</row>
    <row r="97" spans="1:13" ht="12.75">
      <c r="A97" s="28">
        <v>17</v>
      </c>
      <c r="B97" s="124" t="s">
        <v>142</v>
      </c>
      <c r="C97" s="124" t="s">
        <v>220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</row>
    <row r="98" spans="1:13" ht="12.75">
      <c r="A98" s="28">
        <v>18</v>
      </c>
      <c r="B98" s="124" t="s">
        <v>148</v>
      </c>
      <c r="C98" s="124" t="s">
        <v>221</v>
      </c>
      <c r="D98" s="28">
        <v>1</v>
      </c>
      <c r="E98" s="28">
        <v>0</v>
      </c>
      <c r="F98" s="28">
        <v>0</v>
      </c>
      <c r="G98" s="28">
        <v>0</v>
      </c>
      <c r="H98" s="28">
        <v>8</v>
      </c>
      <c r="I98" s="28">
        <v>0</v>
      </c>
      <c r="J98" s="28">
        <v>8</v>
      </c>
      <c r="K98" s="28">
        <v>0</v>
      </c>
      <c r="L98" s="28">
        <v>0</v>
      </c>
      <c r="M98" s="28">
        <v>0</v>
      </c>
    </row>
    <row r="99" spans="1:13" ht="12.75">
      <c r="A99" s="28">
        <v>19</v>
      </c>
      <c r="B99" s="124" t="s">
        <v>152</v>
      </c>
      <c r="C99" s="124" t="s">
        <v>222</v>
      </c>
      <c r="D99" s="28">
        <v>1</v>
      </c>
      <c r="E99" s="28">
        <v>0</v>
      </c>
      <c r="F99" s="28">
        <v>0</v>
      </c>
      <c r="G99" s="28">
        <v>0</v>
      </c>
      <c r="H99" s="28">
        <v>24</v>
      </c>
      <c r="I99" s="28">
        <v>8</v>
      </c>
      <c r="J99" s="28">
        <v>0</v>
      </c>
      <c r="K99" s="28">
        <v>16</v>
      </c>
      <c r="L99" s="28">
        <v>0</v>
      </c>
      <c r="M99" s="28">
        <v>0</v>
      </c>
    </row>
    <row r="100" spans="1:13" ht="12.75">
      <c r="A100" s="28">
        <v>20</v>
      </c>
      <c r="B100" s="124" t="s">
        <v>156</v>
      </c>
      <c r="C100" s="124" t="s">
        <v>223</v>
      </c>
      <c r="D100" s="28">
        <v>0</v>
      </c>
      <c r="E100" s="28">
        <v>0</v>
      </c>
      <c r="F100" s="28">
        <v>0</v>
      </c>
      <c r="G100" s="28">
        <v>0</v>
      </c>
      <c r="H100" s="28">
        <v>56</v>
      </c>
      <c r="I100" s="28">
        <v>0</v>
      </c>
      <c r="J100" s="28">
        <v>0</v>
      </c>
      <c r="K100" s="28">
        <v>0</v>
      </c>
      <c r="L100" s="28">
        <v>48</v>
      </c>
      <c r="M100" s="28">
        <v>8</v>
      </c>
    </row>
    <row r="101" spans="1:13" ht="12.75">
      <c r="A101" s="28">
        <v>21</v>
      </c>
      <c r="B101" s="124" t="s">
        <v>156</v>
      </c>
      <c r="C101" s="124" t="s">
        <v>224</v>
      </c>
      <c r="D101" s="28">
        <v>0</v>
      </c>
      <c r="E101" s="28">
        <v>1</v>
      </c>
      <c r="F101" s="28">
        <v>0</v>
      </c>
      <c r="G101" s="28">
        <v>1</v>
      </c>
      <c r="H101" s="28">
        <v>8</v>
      </c>
      <c r="I101" s="28">
        <v>0</v>
      </c>
      <c r="J101" s="28">
        <v>0</v>
      </c>
      <c r="K101" s="28">
        <v>0</v>
      </c>
      <c r="L101" s="28">
        <v>8</v>
      </c>
      <c r="M101" s="28">
        <v>0</v>
      </c>
    </row>
    <row r="102" spans="1:13" ht="12.75">
      <c r="A102" s="28">
        <v>22</v>
      </c>
      <c r="B102" s="124" t="s">
        <v>167</v>
      </c>
      <c r="C102" s="124" t="s">
        <v>225</v>
      </c>
      <c r="D102" s="28">
        <v>0</v>
      </c>
      <c r="E102" s="28">
        <v>3</v>
      </c>
      <c r="F102" s="28">
        <v>2</v>
      </c>
      <c r="G102" s="28">
        <v>2</v>
      </c>
      <c r="H102" s="28">
        <v>104</v>
      </c>
      <c r="I102" s="28">
        <v>0</v>
      </c>
      <c r="J102" s="28">
        <v>0</v>
      </c>
      <c r="K102" s="28">
        <v>0</v>
      </c>
      <c r="L102" s="28">
        <v>8</v>
      </c>
      <c r="M102" s="28">
        <v>96</v>
      </c>
    </row>
    <row r="103" spans="1:13" ht="12.75">
      <c r="A103" s="28">
        <v>23</v>
      </c>
      <c r="B103" s="124" t="s">
        <v>169</v>
      </c>
      <c r="C103" s="124" t="s">
        <v>226</v>
      </c>
      <c r="D103" s="28">
        <v>0</v>
      </c>
      <c r="E103" s="28">
        <v>1</v>
      </c>
      <c r="F103" s="28">
        <v>0</v>
      </c>
      <c r="G103" s="28">
        <v>0</v>
      </c>
      <c r="H103" s="28">
        <v>24</v>
      </c>
      <c r="I103" s="28">
        <v>16</v>
      </c>
      <c r="J103" s="28">
        <v>0</v>
      </c>
      <c r="K103" s="28">
        <v>0</v>
      </c>
      <c r="L103" s="28">
        <v>8</v>
      </c>
      <c r="M103" s="28">
        <v>0</v>
      </c>
    </row>
    <row r="104" spans="1:13" ht="12.75">
      <c r="A104" s="28">
        <v>24</v>
      </c>
      <c r="B104" s="124" t="s">
        <v>179</v>
      </c>
      <c r="C104" s="124" t="s">
        <v>227</v>
      </c>
      <c r="D104" s="28">
        <v>-1</v>
      </c>
      <c r="E104" s="28">
        <v>-1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</row>
    <row r="105" spans="1:13" ht="12.75">
      <c r="A105" s="28">
        <v>25</v>
      </c>
      <c r="B105" s="124" t="s">
        <v>185</v>
      </c>
      <c r="C105" s="124" t="s">
        <v>228</v>
      </c>
      <c r="D105" s="28">
        <v>0</v>
      </c>
      <c r="E105" s="28">
        <v>1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</row>
    <row r="106" spans="1:13" ht="12.75">
      <c r="A106" s="28">
        <v>26</v>
      </c>
      <c r="B106" s="124" t="s">
        <v>185</v>
      </c>
      <c r="C106" s="124" t="s">
        <v>229</v>
      </c>
      <c r="D106" s="28">
        <v>0</v>
      </c>
      <c r="E106" s="28">
        <v>1</v>
      </c>
      <c r="F106" s="28">
        <v>0</v>
      </c>
      <c r="G106" s="28">
        <v>0</v>
      </c>
      <c r="H106" s="28">
        <v>80</v>
      </c>
      <c r="I106" s="28">
        <v>40</v>
      </c>
      <c r="J106" s="28">
        <v>0</v>
      </c>
      <c r="K106" s="28">
        <v>40</v>
      </c>
      <c r="L106" s="28">
        <v>0</v>
      </c>
      <c r="M106" s="28">
        <v>0</v>
      </c>
    </row>
    <row r="107" spans="1:13" ht="12.75">
      <c r="A107" s="28">
        <v>27</v>
      </c>
      <c r="B107" s="124" t="s">
        <v>193</v>
      </c>
      <c r="C107" s="124" t="s">
        <v>230</v>
      </c>
      <c r="D107" s="28">
        <v>0</v>
      </c>
      <c r="E107" s="28">
        <v>1</v>
      </c>
      <c r="F107" s="28">
        <v>0</v>
      </c>
      <c r="G107" s="28">
        <v>0</v>
      </c>
      <c r="H107" s="28">
        <v>8</v>
      </c>
      <c r="I107" s="28">
        <v>0</v>
      </c>
      <c r="J107" s="28">
        <v>0</v>
      </c>
      <c r="K107" s="28">
        <v>0</v>
      </c>
      <c r="L107" s="28">
        <v>0</v>
      </c>
      <c r="M107" s="28">
        <v>8</v>
      </c>
    </row>
    <row r="108" spans="1:13" ht="12.75">
      <c r="A108" s="28">
        <v>28</v>
      </c>
      <c r="B108" s="124" t="s">
        <v>196</v>
      </c>
      <c r="C108" s="124" t="s">
        <v>231</v>
      </c>
      <c r="D108" s="28">
        <v>1</v>
      </c>
      <c r="E108" s="28">
        <v>0</v>
      </c>
      <c r="F108" s="28">
        <v>0</v>
      </c>
      <c r="G108" s="28">
        <v>0</v>
      </c>
      <c r="H108" s="28">
        <v>24</v>
      </c>
      <c r="I108" s="28">
        <v>8</v>
      </c>
      <c r="J108" s="28">
        <v>8</v>
      </c>
      <c r="K108" s="28">
        <v>0</v>
      </c>
      <c r="L108" s="28">
        <v>8</v>
      </c>
      <c r="M108" s="28">
        <v>0</v>
      </c>
    </row>
    <row r="109" spans="1:13" ht="12.75">
      <c r="A109" s="28">
        <v>29</v>
      </c>
      <c r="B109" s="124" t="s">
        <v>198</v>
      </c>
      <c r="C109" s="124" t="s">
        <v>232</v>
      </c>
      <c r="D109" s="28">
        <v>0</v>
      </c>
      <c r="E109" s="28">
        <v>1</v>
      </c>
      <c r="F109" s="28">
        <v>0</v>
      </c>
      <c r="G109" s="28">
        <v>0</v>
      </c>
      <c r="H109" s="28">
        <v>30</v>
      </c>
      <c r="I109" s="28">
        <v>6</v>
      </c>
      <c r="J109" s="28">
        <v>0</v>
      </c>
      <c r="K109" s="28">
        <v>0</v>
      </c>
      <c r="L109" s="28">
        <v>8</v>
      </c>
      <c r="M109" s="28">
        <v>16</v>
      </c>
    </row>
    <row r="110" spans="1:13" ht="12.75">
      <c r="A110" s="28">
        <v>30</v>
      </c>
      <c r="B110" s="124" t="s">
        <v>200</v>
      </c>
      <c r="C110" s="124" t="s">
        <v>233</v>
      </c>
      <c r="D110" s="28">
        <v>0</v>
      </c>
      <c r="E110" s="28">
        <v>1</v>
      </c>
      <c r="F110" s="28">
        <v>0</v>
      </c>
      <c r="G110" s="28">
        <v>1</v>
      </c>
      <c r="H110" s="28">
        <v>21</v>
      </c>
      <c r="I110" s="28">
        <v>0</v>
      </c>
      <c r="J110" s="28">
        <v>16</v>
      </c>
      <c r="K110" s="28">
        <v>5</v>
      </c>
      <c r="L110" s="28">
        <v>0</v>
      </c>
      <c r="M110" s="28">
        <v>0</v>
      </c>
    </row>
    <row r="111" spans="1:13" ht="12.75">
      <c r="A111" s="28">
        <v>31</v>
      </c>
      <c r="B111" s="124" t="s">
        <v>234</v>
      </c>
      <c r="C111" s="124" t="s">
        <v>235</v>
      </c>
      <c r="D111" s="28">
        <v>0</v>
      </c>
      <c r="E111" s="28">
        <v>1</v>
      </c>
      <c r="F111" s="28">
        <v>0</v>
      </c>
      <c r="G111" s="28">
        <v>0</v>
      </c>
      <c r="H111" s="28">
        <v>8</v>
      </c>
      <c r="I111" s="28">
        <v>0</v>
      </c>
      <c r="J111" s="28">
        <v>0</v>
      </c>
      <c r="K111" s="28">
        <v>8</v>
      </c>
      <c r="L111" s="28">
        <v>0</v>
      </c>
      <c r="M111" s="28">
        <v>0</v>
      </c>
    </row>
    <row r="112" spans="1:13" ht="15.75">
      <c r="A112" s="30">
        <v>31</v>
      </c>
      <c r="B112" s="125"/>
      <c r="C112" s="161" t="s">
        <v>236</v>
      </c>
      <c r="D112" s="30">
        <f aca="true" t="shared" si="1" ref="D112:M112">(D81+D82+D83+D84+D85+D86+D87+D88+D89+D90+D91+D92+D93+D94+D95+D96+D97+D98+D99+D100+D101+D102+D103+D104+D105+D106+D107+D108+D109+D110+D111)</f>
        <v>7</v>
      </c>
      <c r="E112" s="30">
        <f t="shared" si="1"/>
        <v>20</v>
      </c>
      <c r="F112" s="30">
        <f t="shared" si="1"/>
        <v>4</v>
      </c>
      <c r="G112" s="30">
        <f t="shared" si="1"/>
        <v>4</v>
      </c>
      <c r="H112" s="32">
        <f t="shared" si="1"/>
        <v>1139</v>
      </c>
      <c r="I112" s="30">
        <f t="shared" si="1"/>
        <v>142</v>
      </c>
      <c r="J112" s="30">
        <f t="shared" si="1"/>
        <v>76</v>
      </c>
      <c r="K112" s="30">
        <f t="shared" si="1"/>
        <v>270</v>
      </c>
      <c r="L112" s="30">
        <f t="shared" si="1"/>
        <v>145</v>
      </c>
      <c r="M112" s="30">
        <f t="shared" si="1"/>
        <v>506</v>
      </c>
    </row>
    <row r="113" spans="1:13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</row>
    <row r="114" spans="1:13" s="46" customFormat="1" ht="15.75">
      <c r="A114" s="43">
        <v>106</v>
      </c>
      <c r="B114" s="44"/>
      <c r="C114" s="162" t="s">
        <v>237</v>
      </c>
      <c r="D114" s="43">
        <f aca="true" t="shared" si="2" ref="D114:M114">(D79+D112)</f>
        <v>23</v>
      </c>
      <c r="E114" s="43">
        <f t="shared" si="2"/>
        <v>60</v>
      </c>
      <c r="F114" s="43">
        <f t="shared" si="2"/>
        <v>14</v>
      </c>
      <c r="G114" s="43">
        <f t="shared" si="2"/>
        <v>10</v>
      </c>
      <c r="H114" s="45">
        <f t="shared" si="2"/>
        <v>5269</v>
      </c>
      <c r="I114" s="45">
        <f t="shared" si="2"/>
        <v>746</v>
      </c>
      <c r="J114" s="45">
        <f t="shared" si="2"/>
        <v>761</v>
      </c>
      <c r="K114" s="45">
        <f t="shared" si="2"/>
        <v>1153</v>
      </c>
      <c r="L114" s="45">
        <f t="shared" si="2"/>
        <v>451</v>
      </c>
      <c r="M114" s="45">
        <f t="shared" si="2"/>
        <v>2158</v>
      </c>
    </row>
  </sheetData>
  <sheetProtection password="CE88" sheet="1" objects="1" scenarios="1"/>
  <mergeCells count="5">
    <mergeCell ref="A113:M113"/>
    <mergeCell ref="A1:A2"/>
    <mergeCell ref="B1:B2"/>
    <mergeCell ref="C1:C2"/>
    <mergeCell ref="A80:M80"/>
  </mergeCells>
  <printOptions horizontalCentered="1"/>
  <pageMargins left="0.5511811023622047" right="0.5511811023622047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14. Dati par institūcijas vadītāju</oddHeader>
    <oddFooter>&amp;L&amp;"Arial,Italic"&amp;8SPP SIA daļa
&amp;D&amp;R&amp;P+94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9">
      <selection activeCell="M29" sqref="M29"/>
    </sheetView>
  </sheetViews>
  <sheetFormatPr defaultColWidth="9.140625" defaultRowHeight="12.75"/>
  <cols>
    <col min="7" max="7" width="19.28125" style="0" customWidth="1"/>
  </cols>
  <sheetData>
    <row r="3" spans="3:5" ht="23.25">
      <c r="C3" s="185" t="s">
        <v>60</v>
      </c>
      <c r="D3" s="185"/>
      <c r="E3" s="185"/>
    </row>
    <row r="5" ht="18.75">
      <c r="H5" s="18" t="s">
        <v>61</v>
      </c>
    </row>
    <row r="7" spans="1:8" ht="15">
      <c r="A7" s="19"/>
      <c r="B7" s="19"/>
      <c r="C7" s="19"/>
      <c r="D7" s="19"/>
      <c r="E7" s="19"/>
      <c r="F7" s="19"/>
      <c r="G7" s="19"/>
      <c r="H7" s="19"/>
    </row>
    <row r="8" spans="1:8" ht="15">
      <c r="A8" s="19" t="s">
        <v>62</v>
      </c>
      <c r="B8" s="19"/>
      <c r="C8" s="19"/>
      <c r="D8" s="19"/>
      <c r="E8" s="19"/>
      <c r="F8" s="19"/>
      <c r="G8" s="19"/>
      <c r="H8" s="19"/>
    </row>
    <row r="9" spans="1:8" ht="15">
      <c r="A9" s="19" t="s">
        <v>63</v>
      </c>
      <c r="B9" s="19"/>
      <c r="C9" s="19"/>
      <c r="D9" s="19"/>
      <c r="E9" s="19"/>
      <c r="F9" s="19"/>
      <c r="G9" s="19"/>
      <c r="H9" s="19"/>
    </row>
    <row r="10" spans="1:8" ht="15">
      <c r="A10" s="19" t="s">
        <v>64</v>
      </c>
      <c r="B10" s="19"/>
      <c r="C10" s="19"/>
      <c r="D10" s="19"/>
      <c r="E10" s="19"/>
      <c r="F10" s="19"/>
      <c r="G10" s="19"/>
      <c r="H10" s="19"/>
    </row>
    <row r="11" spans="1:8" ht="15">
      <c r="A11" s="19" t="s">
        <v>65</v>
      </c>
      <c r="B11" s="19"/>
      <c r="C11" s="19"/>
      <c r="D11" s="19"/>
      <c r="E11" s="19"/>
      <c r="F11" s="19"/>
      <c r="G11" s="19"/>
      <c r="H11" s="19"/>
    </row>
    <row r="12" spans="1:8" ht="15">
      <c r="A12" s="19" t="s">
        <v>66</v>
      </c>
      <c r="B12" s="19"/>
      <c r="C12" s="19"/>
      <c r="D12" s="19"/>
      <c r="E12" s="19"/>
      <c r="F12" s="19"/>
      <c r="G12" s="19"/>
      <c r="H12" s="19"/>
    </row>
    <row r="13" spans="1:8" ht="15">
      <c r="A13" s="19" t="s">
        <v>67</v>
      </c>
      <c r="B13" s="19"/>
      <c r="C13" s="19"/>
      <c r="D13" s="19"/>
      <c r="E13" s="19"/>
      <c r="F13" s="19"/>
      <c r="G13" s="19"/>
      <c r="H13" s="19"/>
    </row>
    <row r="14" spans="1:8" ht="15">
      <c r="A14" s="19" t="s">
        <v>68</v>
      </c>
      <c r="B14" s="19"/>
      <c r="C14" s="19"/>
      <c r="D14" s="19"/>
      <c r="E14" s="19"/>
      <c r="F14" s="19"/>
      <c r="G14" s="19"/>
      <c r="H14" s="19"/>
    </row>
    <row r="15" spans="1:8" ht="15">
      <c r="A15" s="19" t="s">
        <v>69</v>
      </c>
      <c r="B15" s="19"/>
      <c r="C15" s="19"/>
      <c r="D15" s="19"/>
      <c r="E15" s="19"/>
      <c r="F15" s="19"/>
      <c r="G15" s="19"/>
      <c r="H15" s="19"/>
    </row>
    <row r="16" spans="1:8" ht="15">
      <c r="A16" s="19" t="s">
        <v>70</v>
      </c>
      <c r="B16" s="19"/>
      <c r="C16" s="19"/>
      <c r="D16" s="19"/>
      <c r="E16" s="19"/>
      <c r="F16" s="19"/>
      <c r="G16" s="19"/>
      <c r="H16" s="19"/>
    </row>
    <row r="17" spans="1:8" ht="15">
      <c r="A17" s="19" t="s">
        <v>71</v>
      </c>
      <c r="B17" s="19"/>
      <c r="C17" s="19"/>
      <c r="D17" s="19"/>
      <c r="E17" s="19"/>
      <c r="F17" s="19"/>
      <c r="G17" s="19"/>
      <c r="H17" s="19"/>
    </row>
    <row r="18" spans="1:8" ht="15">
      <c r="A18" s="19" t="s">
        <v>72</v>
      </c>
      <c r="B18" s="19"/>
      <c r="C18" s="19"/>
      <c r="D18" s="19"/>
      <c r="E18" s="19"/>
      <c r="F18" s="19"/>
      <c r="G18" s="19"/>
      <c r="H18" s="19"/>
    </row>
    <row r="19" spans="1:8" ht="15">
      <c r="A19" s="19" t="s">
        <v>73</v>
      </c>
      <c r="B19" s="19"/>
      <c r="C19" s="19"/>
      <c r="D19" s="19"/>
      <c r="E19" s="19"/>
      <c r="F19" s="19"/>
      <c r="G19" s="19"/>
      <c r="H19" s="19"/>
    </row>
    <row r="20" spans="1:8" ht="15">
      <c r="A20" s="19" t="s">
        <v>74</v>
      </c>
      <c r="B20" s="19"/>
      <c r="C20" s="19"/>
      <c r="D20" s="19"/>
      <c r="E20" s="19"/>
      <c r="F20" s="19"/>
      <c r="G20" s="19"/>
      <c r="H20" s="19"/>
    </row>
    <row r="21" spans="1:8" ht="15">
      <c r="A21" s="19" t="s">
        <v>75</v>
      </c>
      <c r="B21" s="19"/>
      <c r="C21" s="19"/>
      <c r="D21" s="19"/>
      <c r="E21" s="19"/>
      <c r="F21" s="19"/>
      <c r="G21" s="19"/>
      <c r="H21" s="19"/>
    </row>
    <row r="22" spans="1:8" ht="15">
      <c r="A22" s="19" t="s">
        <v>76</v>
      </c>
      <c r="B22" s="19"/>
      <c r="C22" s="19"/>
      <c r="D22" s="19"/>
      <c r="E22" s="19"/>
      <c r="F22" s="19"/>
      <c r="G22" s="19"/>
      <c r="H22" s="19"/>
    </row>
    <row r="23" spans="1:8" ht="15">
      <c r="A23" s="19" t="s">
        <v>77</v>
      </c>
      <c r="B23" s="19"/>
      <c r="C23" s="19"/>
      <c r="D23" s="19"/>
      <c r="E23" s="19"/>
      <c r="F23" s="19"/>
      <c r="G23" s="19"/>
      <c r="H23" s="19"/>
    </row>
    <row r="24" spans="1:8" ht="15">
      <c r="A24" s="19" t="s">
        <v>78</v>
      </c>
      <c r="B24" s="19"/>
      <c r="C24" s="19"/>
      <c r="D24" s="19"/>
      <c r="E24" s="19"/>
      <c r="F24" s="19"/>
      <c r="G24" s="19"/>
      <c r="H24" s="19"/>
    </row>
    <row r="25" spans="1:8" ht="14.25" customHeight="1">
      <c r="A25" s="19" t="s">
        <v>79</v>
      </c>
      <c r="B25" s="19"/>
      <c r="C25" s="19"/>
      <c r="D25" s="19"/>
      <c r="E25" s="19"/>
      <c r="F25" s="19"/>
      <c r="G25" s="19"/>
      <c r="H25" s="19"/>
    </row>
    <row r="26" spans="1:8" ht="15">
      <c r="A26" s="19" t="s">
        <v>80</v>
      </c>
      <c r="B26" s="19"/>
      <c r="C26" s="19"/>
      <c r="D26" s="19"/>
      <c r="E26" s="19"/>
      <c r="F26" s="19"/>
      <c r="G26" s="19"/>
      <c r="H26" s="19"/>
    </row>
    <row r="27" spans="1:8" ht="15">
      <c r="A27" s="19" t="s">
        <v>81</v>
      </c>
      <c r="B27" s="19"/>
      <c r="C27" s="19"/>
      <c r="D27" s="19"/>
      <c r="E27" s="19"/>
      <c r="F27" s="19"/>
      <c r="G27" s="19"/>
      <c r="H27" s="19"/>
    </row>
    <row r="28" spans="1:8" ht="15">
      <c r="A28" s="19" t="s">
        <v>82</v>
      </c>
      <c r="B28" s="19"/>
      <c r="C28" s="19"/>
      <c r="D28" s="19"/>
      <c r="E28" s="19"/>
      <c r="F28" s="19"/>
      <c r="G28" s="19"/>
      <c r="H28" s="19"/>
    </row>
    <row r="29" spans="1:8" ht="15">
      <c r="A29" s="19" t="s">
        <v>83</v>
      </c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2:7" ht="15">
      <c r="B41" s="19"/>
      <c r="C41" s="19"/>
      <c r="D41" s="19"/>
      <c r="E41" s="19"/>
      <c r="F41" s="19"/>
      <c r="G41" s="19"/>
    </row>
    <row r="42" spans="2:7" ht="15">
      <c r="B42" s="19"/>
      <c r="C42" s="19"/>
      <c r="D42" s="19"/>
      <c r="E42" s="19"/>
      <c r="F42" s="19"/>
      <c r="G42" s="19"/>
    </row>
    <row r="43" spans="2:7" ht="15">
      <c r="B43" s="19"/>
      <c r="C43" s="19"/>
      <c r="D43" s="19"/>
      <c r="E43" s="19"/>
      <c r="F43" s="19"/>
      <c r="G43" s="19"/>
    </row>
    <row r="44" spans="2:7" ht="15">
      <c r="B44" s="19"/>
      <c r="C44" s="19"/>
      <c r="D44" s="19"/>
      <c r="E44" s="19"/>
      <c r="F44" s="19"/>
      <c r="G44" s="19"/>
    </row>
  </sheetData>
  <sheetProtection password="CE88" sheet="1" objects="1" scenarios="1"/>
  <mergeCells count="1"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J2" sqref="J2"/>
    </sheetView>
  </sheetViews>
  <sheetFormatPr defaultColWidth="9.140625" defaultRowHeight="12.75"/>
  <cols>
    <col min="1" max="1" width="5.8515625" style="0" customWidth="1"/>
    <col min="2" max="2" width="16.421875" style="0" bestFit="1" customWidth="1"/>
    <col min="3" max="3" width="35.57421875" style="0" customWidth="1"/>
    <col min="4" max="4" width="10.140625" style="35" customWidth="1"/>
    <col min="5" max="5" width="8.421875" style="35" customWidth="1"/>
    <col min="6" max="6" width="9.140625" style="35" customWidth="1"/>
  </cols>
  <sheetData>
    <row r="1" spans="1:6" s="22" customFormat="1" ht="17.25" customHeight="1">
      <c r="A1" s="187" t="s">
        <v>84</v>
      </c>
      <c r="B1" s="187" t="s">
        <v>85</v>
      </c>
      <c r="C1" s="187" t="s">
        <v>86</v>
      </c>
      <c r="D1" s="21" t="s">
        <v>87</v>
      </c>
      <c r="E1" s="21" t="s">
        <v>88</v>
      </c>
      <c r="F1" s="21" t="s">
        <v>89</v>
      </c>
    </row>
    <row r="2" spans="1:6" ht="78.75" customHeight="1">
      <c r="A2" s="188"/>
      <c r="B2" s="188"/>
      <c r="C2" s="188"/>
      <c r="D2" s="24" t="s">
        <v>238</v>
      </c>
      <c r="E2" s="25" t="s">
        <v>90</v>
      </c>
      <c r="F2" s="25" t="s">
        <v>91</v>
      </c>
    </row>
    <row r="3" spans="1:6" ht="12.75">
      <c r="A3" s="26" t="s">
        <v>92</v>
      </c>
      <c r="B3" s="23" t="s">
        <v>93</v>
      </c>
      <c r="C3" s="23" t="s">
        <v>94</v>
      </c>
      <c r="D3" s="27" t="s">
        <v>95</v>
      </c>
      <c r="E3" s="27" t="s">
        <v>96</v>
      </c>
      <c r="F3" s="27" t="s">
        <v>97</v>
      </c>
    </row>
    <row r="4" spans="1:6" ht="12.75">
      <c r="A4" s="28">
        <v>1</v>
      </c>
      <c r="B4" s="28" t="s">
        <v>98</v>
      </c>
      <c r="C4" s="28" t="s">
        <v>99</v>
      </c>
      <c r="D4" s="29">
        <v>239</v>
      </c>
      <c r="E4" s="29">
        <v>83</v>
      </c>
      <c r="F4" s="29">
        <v>156</v>
      </c>
    </row>
    <row r="5" spans="1:6" ht="12.75">
      <c r="A5" s="28">
        <v>2</v>
      </c>
      <c r="B5" s="28" t="s">
        <v>100</v>
      </c>
      <c r="C5" s="28" t="s">
        <v>101</v>
      </c>
      <c r="D5" s="29">
        <v>25</v>
      </c>
      <c r="E5" s="29">
        <v>10</v>
      </c>
      <c r="F5" s="29">
        <v>15</v>
      </c>
    </row>
    <row r="6" spans="1:6" ht="12.75">
      <c r="A6" s="28">
        <v>3</v>
      </c>
      <c r="B6" s="28" t="s">
        <v>100</v>
      </c>
      <c r="C6" s="28" t="s">
        <v>102</v>
      </c>
      <c r="D6" s="29">
        <v>136</v>
      </c>
      <c r="E6" s="29">
        <v>46</v>
      </c>
      <c r="F6" s="29">
        <v>90</v>
      </c>
    </row>
    <row r="7" spans="1:6" ht="12.75">
      <c r="A7" s="28">
        <v>4</v>
      </c>
      <c r="B7" s="28" t="s">
        <v>100</v>
      </c>
      <c r="C7" s="28" t="s">
        <v>103</v>
      </c>
      <c r="D7" s="29">
        <v>112</v>
      </c>
      <c r="E7" s="29">
        <v>88</v>
      </c>
      <c r="F7" s="29">
        <v>24</v>
      </c>
    </row>
    <row r="8" spans="1:6" ht="12.75">
      <c r="A8" s="28">
        <v>5</v>
      </c>
      <c r="B8" s="28" t="s">
        <v>104</v>
      </c>
      <c r="C8" s="28" t="s">
        <v>105</v>
      </c>
      <c r="D8" s="29">
        <v>178</v>
      </c>
      <c r="E8" s="29">
        <v>78</v>
      </c>
      <c r="F8" s="29">
        <v>100</v>
      </c>
    </row>
    <row r="9" spans="1:6" ht="12.75">
      <c r="A9" s="28">
        <v>6</v>
      </c>
      <c r="B9" s="28" t="s">
        <v>106</v>
      </c>
      <c r="C9" s="28" t="s">
        <v>107</v>
      </c>
      <c r="D9" s="29">
        <v>68</v>
      </c>
      <c r="E9" s="29">
        <v>17</v>
      </c>
      <c r="F9" s="29">
        <v>51</v>
      </c>
    </row>
    <row r="10" spans="1:6" ht="12.75">
      <c r="A10" s="28">
        <v>7</v>
      </c>
      <c r="B10" s="28" t="s">
        <v>106</v>
      </c>
      <c r="C10" s="28" t="s">
        <v>108</v>
      </c>
      <c r="D10" s="29">
        <v>283</v>
      </c>
      <c r="E10" s="29">
        <v>72</v>
      </c>
      <c r="F10" s="29">
        <v>211</v>
      </c>
    </row>
    <row r="11" spans="1:6" ht="12.75">
      <c r="A11" s="28">
        <v>8</v>
      </c>
      <c r="B11" s="28" t="s">
        <v>106</v>
      </c>
      <c r="C11" s="28" t="s">
        <v>109</v>
      </c>
      <c r="D11" s="29">
        <v>101</v>
      </c>
      <c r="E11" s="29">
        <v>17</v>
      </c>
      <c r="F11" s="29">
        <v>84</v>
      </c>
    </row>
    <row r="12" spans="1:6" ht="12.75">
      <c r="A12" s="28">
        <v>9</v>
      </c>
      <c r="B12" s="28" t="s">
        <v>106</v>
      </c>
      <c r="C12" s="28" t="s">
        <v>110</v>
      </c>
      <c r="D12" s="29">
        <v>177</v>
      </c>
      <c r="E12" s="29">
        <v>52</v>
      </c>
      <c r="F12" s="29">
        <v>125</v>
      </c>
    </row>
    <row r="13" spans="1:6" ht="12.75">
      <c r="A13" s="28">
        <v>10</v>
      </c>
      <c r="B13" s="28" t="s">
        <v>106</v>
      </c>
      <c r="C13" s="28" t="s">
        <v>111</v>
      </c>
      <c r="D13" s="29">
        <v>327</v>
      </c>
      <c r="E13" s="29">
        <v>113</v>
      </c>
      <c r="F13" s="29">
        <v>214</v>
      </c>
    </row>
    <row r="14" spans="1:6" ht="12.75">
      <c r="A14" s="28">
        <v>11</v>
      </c>
      <c r="B14" s="28" t="s">
        <v>106</v>
      </c>
      <c r="C14" s="28" t="s">
        <v>112</v>
      </c>
      <c r="D14" s="29">
        <v>14</v>
      </c>
      <c r="E14" s="29">
        <v>2</v>
      </c>
      <c r="F14" s="29">
        <v>12</v>
      </c>
    </row>
    <row r="15" spans="1:6" ht="12.75">
      <c r="A15" s="28">
        <v>12</v>
      </c>
      <c r="B15" s="28" t="s">
        <v>113</v>
      </c>
      <c r="C15" s="28" t="s">
        <v>114</v>
      </c>
      <c r="D15" s="29">
        <v>136</v>
      </c>
      <c r="E15" s="29">
        <v>58</v>
      </c>
      <c r="F15" s="29">
        <v>78</v>
      </c>
    </row>
    <row r="16" spans="1:6" ht="12.75">
      <c r="A16" s="28">
        <v>13</v>
      </c>
      <c r="B16" s="28" t="s">
        <v>115</v>
      </c>
      <c r="C16" s="28" t="s">
        <v>116</v>
      </c>
      <c r="D16" s="29">
        <v>74</v>
      </c>
      <c r="E16" s="29">
        <v>40</v>
      </c>
      <c r="F16" s="29">
        <v>34</v>
      </c>
    </row>
    <row r="17" spans="1:6" ht="12.75">
      <c r="A17" s="28">
        <v>14</v>
      </c>
      <c r="B17" s="28" t="s">
        <v>115</v>
      </c>
      <c r="C17" s="28" t="s">
        <v>117</v>
      </c>
      <c r="D17" s="29">
        <v>39</v>
      </c>
      <c r="E17" s="29">
        <v>12</v>
      </c>
      <c r="F17" s="29">
        <v>27</v>
      </c>
    </row>
    <row r="18" spans="1:6" ht="12.75">
      <c r="A18" s="28">
        <v>15</v>
      </c>
      <c r="B18" s="28" t="s">
        <v>115</v>
      </c>
      <c r="C18" s="28" t="s">
        <v>118</v>
      </c>
      <c r="D18" s="29">
        <v>12</v>
      </c>
      <c r="E18" s="29">
        <v>2</v>
      </c>
      <c r="F18" s="29">
        <v>10</v>
      </c>
    </row>
    <row r="19" spans="1:6" ht="12.75">
      <c r="A19" s="28">
        <v>16</v>
      </c>
      <c r="B19" s="28" t="s">
        <v>119</v>
      </c>
      <c r="C19" s="28" t="s">
        <v>120</v>
      </c>
      <c r="D19" s="29">
        <v>133</v>
      </c>
      <c r="E19" s="29">
        <v>64</v>
      </c>
      <c r="F19" s="29">
        <v>69</v>
      </c>
    </row>
    <row r="20" spans="1:6" ht="12.75">
      <c r="A20" s="28">
        <v>17</v>
      </c>
      <c r="B20" s="28" t="s">
        <v>121</v>
      </c>
      <c r="C20" s="28" t="s">
        <v>122</v>
      </c>
      <c r="D20" s="29">
        <v>259</v>
      </c>
      <c r="E20" s="29">
        <v>132</v>
      </c>
      <c r="F20" s="29">
        <v>127</v>
      </c>
    </row>
    <row r="21" spans="1:6" ht="12.75">
      <c r="A21" s="28">
        <v>18</v>
      </c>
      <c r="B21" s="28" t="s">
        <v>123</v>
      </c>
      <c r="C21" s="28" t="s">
        <v>124</v>
      </c>
      <c r="D21" s="29">
        <v>19</v>
      </c>
      <c r="E21" s="29">
        <v>10</v>
      </c>
      <c r="F21" s="29">
        <v>9</v>
      </c>
    </row>
    <row r="22" spans="1:6" ht="12.75">
      <c r="A22" s="28">
        <v>19</v>
      </c>
      <c r="B22" s="28" t="s">
        <v>123</v>
      </c>
      <c r="C22" s="28" t="s">
        <v>125</v>
      </c>
      <c r="D22" s="29">
        <v>51</v>
      </c>
      <c r="E22" s="29">
        <v>22</v>
      </c>
      <c r="F22" s="29">
        <v>29</v>
      </c>
    </row>
    <row r="23" spans="1:6" ht="12.75">
      <c r="A23" s="28">
        <v>20</v>
      </c>
      <c r="B23" s="28" t="s">
        <v>123</v>
      </c>
      <c r="C23" s="28" t="s">
        <v>126</v>
      </c>
      <c r="D23" s="29">
        <v>49</v>
      </c>
      <c r="E23" s="29">
        <v>26</v>
      </c>
      <c r="F23" s="29">
        <v>23</v>
      </c>
    </row>
    <row r="24" spans="1:6" ht="12.75">
      <c r="A24" s="28">
        <v>21</v>
      </c>
      <c r="B24" s="28" t="s">
        <v>127</v>
      </c>
      <c r="C24" s="28" t="s">
        <v>128</v>
      </c>
      <c r="D24" s="29">
        <v>90</v>
      </c>
      <c r="E24" s="29">
        <v>23</v>
      </c>
      <c r="F24" s="29">
        <v>67</v>
      </c>
    </row>
    <row r="25" spans="1:6" ht="12.75">
      <c r="A25" s="28">
        <v>22</v>
      </c>
      <c r="B25" s="28" t="s">
        <v>127</v>
      </c>
      <c r="C25" s="28" t="s">
        <v>129</v>
      </c>
      <c r="D25" s="29">
        <v>62</v>
      </c>
      <c r="E25" s="29">
        <v>27</v>
      </c>
      <c r="F25" s="29">
        <v>35</v>
      </c>
    </row>
    <row r="26" spans="1:6" ht="12.75">
      <c r="A26" s="28">
        <v>23</v>
      </c>
      <c r="B26" s="28" t="s">
        <v>127</v>
      </c>
      <c r="C26" s="28" t="s">
        <v>130</v>
      </c>
      <c r="D26" s="29">
        <v>20</v>
      </c>
      <c r="E26" s="29">
        <v>4</v>
      </c>
      <c r="F26" s="29">
        <v>16</v>
      </c>
    </row>
    <row r="27" spans="1:6" ht="12.75">
      <c r="A27" s="28">
        <v>24</v>
      </c>
      <c r="B27" s="28" t="s">
        <v>131</v>
      </c>
      <c r="C27" s="28" t="s">
        <v>132</v>
      </c>
      <c r="D27" s="29">
        <v>71</v>
      </c>
      <c r="E27" s="29">
        <v>40</v>
      </c>
      <c r="F27" s="29">
        <v>31</v>
      </c>
    </row>
    <row r="28" spans="1:6" ht="12.75">
      <c r="A28" s="28">
        <v>25</v>
      </c>
      <c r="B28" s="28" t="s">
        <v>133</v>
      </c>
      <c r="C28" s="28" t="s">
        <v>134</v>
      </c>
      <c r="D28" s="29">
        <v>102</v>
      </c>
      <c r="E28" s="29">
        <v>43</v>
      </c>
      <c r="F28" s="29">
        <v>59</v>
      </c>
    </row>
    <row r="29" spans="1:6" ht="12.75">
      <c r="A29" s="28">
        <v>26</v>
      </c>
      <c r="B29" s="28" t="s">
        <v>135</v>
      </c>
      <c r="C29" s="28" t="s">
        <v>136</v>
      </c>
      <c r="D29" s="29">
        <v>12</v>
      </c>
      <c r="E29" s="29">
        <v>6</v>
      </c>
      <c r="F29" s="29">
        <v>6</v>
      </c>
    </row>
    <row r="30" spans="1:6" ht="12.75">
      <c r="A30" s="28">
        <v>27</v>
      </c>
      <c r="B30" s="28" t="s">
        <v>135</v>
      </c>
      <c r="C30" s="28" t="s">
        <v>137</v>
      </c>
      <c r="D30" s="29">
        <v>28</v>
      </c>
      <c r="E30" s="29">
        <v>7</v>
      </c>
      <c r="F30" s="29">
        <v>21</v>
      </c>
    </row>
    <row r="31" spans="1:6" ht="12.75">
      <c r="A31" s="28">
        <v>28</v>
      </c>
      <c r="B31" s="28" t="s">
        <v>138</v>
      </c>
      <c r="C31" s="28" t="s">
        <v>139</v>
      </c>
      <c r="D31" s="29">
        <v>235</v>
      </c>
      <c r="E31" s="29">
        <v>110</v>
      </c>
      <c r="F31" s="29">
        <v>125</v>
      </c>
    </row>
    <row r="32" spans="1:6" ht="12.75">
      <c r="A32" s="28">
        <v>29</v>
      </c>
      <c r="B32" s="28" t="s">
        <v>138</v>
      </c>
      <c r="C32" s="28" t="s">
        <v>140</v>
      </c>
      <c r="D32" s="29">
        <v>24</v>
      </c>
      <c r="E32" s="29">
        <v>7</v>
      </c>
      <c r="F32" s="29">
        <v>17</v>
      </c>
    </row>
    <row r="33" spans="1:6" ht="12.75">
      <c r="A33" s="28">
        <v>30</v>
      </c>
      <c r="B33" s="28" t="s">
        <v>138</v>
      </c>
      <c r="C33" s="28" t="s">
        <v>141</v>
      </c>
      <c r="D33" s="29">
        <v>12</v>
      </c>
      <c r="E33" s="29">
        <v>4</v>
      </c>
      <c r="F33" s="29">
        <v>8</v>
      </c>
    </row>
    <row r="34" spans="1:6" ht="12.75">
      <c r="A34" s="28">
        <v>31</v>
      </c>
      <c r="B34" s="28" t="s">
        <v>142</v>
      </c>
      <c r="C34" s="28" t="s">
        <v>143</v>
      </c>
      <c r="D34" s="29">
        <v>6</v>
      </c>
      <c r="E34" s="29">
        <v>4</v>
      </c>
      <c r="F34" s="29">
        <v>2</v>
      </c>
    </row>
    <row r="35" spans="1:6" ht="12.75">
      <c r="A35" s="28">
        <v>32</v>
      </c>
      <c r="B35" s="28" t="s">
        <v>142</v>
      </c>
      <c r="C35" s="28" t="s">
        <v>144</v>
      </c>
      <c r="D35" s="29">
        <v>16</v>
      </c>
      <c r="E35" s="29">
        <v>8</v>
      </c>
      <c r="F35" s="29">
        <v>8</v>
      </c>
    </row>
    <row r="36" spans="1:6" ht="12.75">
      <c r="A36" s="28">
        <v>33</v>
      </c>
      <c r="B36" s="28" t="s">
        <v>142</v>
      </c>
      <c r="C36" s="28" t="s">
        <v>145</v>
      </c>
      <c r="D36" s="29">
        <v>222</v>
      </c>
      <c r="E36" s="29">
        <v>92</v>
      </c>
      <c r="F36" s="29">
        <v>130</v>
      </c>
    </row>
    <row r="37" spans="1:6" ht="12.75">
      <c r="A37" s="28">
        <v>34</v>
      </c>
      <c r="B37" s="28" t="s">
        <v>142</v>
      </c>
      <c r="C37" s="28" t="s">
        <v>146</v>
      </c>
      <c r="D37" s="29">
        <v>24</v>
      </c>
      <c r="E37" s="29">
        <v>4</v>
      </c>
      <c r="F37" s="29">
        <v>20</v>
      </c>
    </row>
    <row r="38" spans="1:6" ht="12.75">
      <c r="A38" s="28">
        <v>35</v>
      </c>
      <c r="B38" s="28" t="s">
        <v>142</v>
      </c>
      <c r="C38" s="28" t="s">
        <v>147</v>
      </c>
      <c r="D38" s="29">
        <v>9</v>
      </c>
      <c r="E38" s="29">
        <v>5</v>
      </c>
      <c r="F38" s="29">
        <v>4</v>
      </c>
    </row>
    <row r="39" spans="1:6" ht="12.75">
      <c r="A39" s="28">
        <v>36</v>
      </c>
      <c r="B39" s="28" t="s">
        <v>148</v>
      </c>
      <c r="C39" s="28" t="s">
        <v>149</v>
      </c>
      <c r="D39" s="29">
        <v>61</v>
      </c>
      <c r="E39" s="29">
        <v>29</v>
      </c>
      <c r="F39" s="29">
        <v>32</v>
      </c>
    </row>
    <row r="40" spans="1:6" ht="12.75">
      <c r="A40" s="28">
        <v>37</v>
      </c>
      <c r="B40" s="28" t="s">
        <v>148</v>
      </c>
      <c r="C40" s="28" t="s">
        <v>150</v>
      </c>
      <c r="D40" s="29">
        <v>29</v>
      </c>
      <c r="E40" s="29">
        <v>10</v>
      </c>
      <c r="F40" s="29">
        <v>19</v>
      </c>
    </row>
    <row r="41" spans="1:6" ht="12.75">
      <c r="A41" s="28">
        <v>38</v>
      </c>
      <c r="B41" s="28" t="s">
        <v>148</v>
      </c>
      <c r="C41" s="28" t="s">
        <v>151</v>
      </c>
      <c r="D41" s="29">
        <v>21</v>
      </c>
      <c r="E41" s="29">
        <v>9</v>
      </c>
      <c r="F41" s="29">
        <v>12</v>
      </c>
    </row>
    <row r="42" spans="1:6" ht="12.75">
      <c r="A42" s="28">
        <v>39</v>
      </c>
      <c r="B42" s="28" t="s">
        <v>152</v>
      </c>
      <c r="C42" s="28" t="s">
        <v>153</v>
      </c>
      <c r="D42" s="29">
        <v>44</v>
      </c>
      <c r="E42" s="29">
        <v>16</v>
      </c>
      <c r="F42" s="29">
        <v>28</v>
      </c>
    </row>
    <row r="43" spans="1:6" ht="12.75">
      <c r="A43" s="28">
        <v>40</v>
      </c>
      <c r="B43" s="28" t="s">
        <v>152</v>
      </c>
      <c r="C43" s="28" t="s">
        <v>154</v>
      </c>
      <c r="D43" s="29">
        <v>30</v>
      </c>
      <c r="E43" s="29">
        <v>9</v>
      </c>
      <c r="F43" s="29">
        <v>21</v>
      </c>
    </row>
    <row r="44" spans="1:6" ht="12.75">
      <c r="A44" s="28">
        <v>41</v>
      </c>
      <c r="B44" s="28" t="s">
        <v>152</v>
      </c>
      <c r="C44" s="28" t="s">
        <v>155</v>
      </c>
      <c r="D44" s="29">
        <v>55</v>
      </c>
      <c r="E44" s="29">
        <v>20</v>
      </c>
      <c r="F44" s="29">
        <v>35</v>
      </c>
    </row>
    <row r="45" spans="1:6" ht="12.75">
      <c r="A45" s="28">
        <v>42</v>
      </c>
      <c r="B45" s="28" t="s">
        <v>156</v>
      </c>
      <c r="C45" s="28" t="s">
        <v>157</v>
      </c>
      <c r="D45" s="29">
        <v>8</v>
      </c>
      <c r="E45" s="29">
        <v>1</v>
      </c>
      <c r="F45" s="29">
        <v>7</v>
      </c>
    </row>
    <row r="46" spans="1:6" ht="12.75">
      <c r="A46" s="28">
        <v>43</v>
      </c>
      <c r="B46" s="28" t="s">
        <v>156</v>
      </c>
      <c r="C46" s="28" t="s">
        <v>158</v>
      </c>
      <c r="D46" s="29">
        <v>81</v>
      </c>
      <c r="E46" s="29">
        <v>31</v>
      </c>
      <c r="F46" s="29">
        <v>50</v>
      </c>
    </row>
    <row r="47" spans="1:6" ht="12.75">
      <c r="A47" s="28">
        <v>44</v>
      </c>
      <c r="B47" s="28" t="s">
        <v>159</v>
      </c>
      <c r="C47" s="28" t="s">
        <v>160</v>
      </c>
      <c r="D47" s="29">
        <v>54</v>
      </c>
      <c r="E47" s="29">
        <v>23</v>
      </c>
      <c r="F47" s="29">
        <v>31</v>
      </c>
    </row>
    <row r="48" spans="1:6" ht="12.75">
      <c r="A48" s="28">
        <v>45</v>
      </c>
      <c r="B48" s="28" t="s">
        <v>159</v>
      </c>
      <c r="C48" s="28" t="s">
        <v>161</v>
      </c>
      <c r="D48" s="29">
        <v>16</v>
      </c>
      <c r="E48" s="29">
        <v>10</v>
      </c>
      <c r="F48" s="29">
        <v>6</v>
      </c>
    </row>
    <row r="49" spans="1:6" ht="12.75">
      <c r="A49" s="28">
        <v>46</v>
      </c>
      <c r="B49" s="28" t="s">
        <v>159</v>
      </c>
      <c r="C49" s="28" t="s">
        <v>162</v>
      </c>
      <c r="D49" s="29">
        <v>19</v>
      </c>
      <c r="E49" s="29">
        <v>8</v>
      </c>
      <c r="F49" s="29">
        <v>11</v>
      </c>
    </row>
    <row r="50" spans="1:6" ht="12.75">
      <c r="A50" s="28">
        <v>47</v>
      </c>
      <c r="B50" s="28" t="s">
        <v>159</v>
      </c>
      <c r="C50" s="28" t="s">
        <v>163</v>
      </c>
      <c r="D50" s="29">
        <v>25</v>
      </c>
      <c r="E50" s="29">
        <v>10</v>
      </c>
      <c r="F50" s="29">
        <v>15</v>
      </c>
    </row>
    <row r="51" spans="1:6" ht="12.75">
      <c r="A51" s="28">
        <v>48</v>
      </c>
      <c r="B51" s="28" t="s">
        <v>159</v>
      </c>
      <c r="C51" s="28" t="s">
        <v>164</v>
      </c>
      <c r="D51" s="29">
        <v>12</v>
      </c>
      <c r="E51" s="29">
        <v>3</v>
      </c>
      <c r="F51" s="29">
        <v>9</v>
      </c>
    </row>
    <row r="52" spans="1:6" ht="12.75">
      <c r="A52" s="28">
        <v>49</v>
      </c>
      <c r="B52" s="28" t="s">
        <v>159</v>
      </c>
      <c r="C52" s="28" t="s">
        <v>165</v>
      </c>
      <c r="D52" s="29">
        <v>23</v>
      </c>
      <c r="E52" s="29">
        <v>7</v>
      </c>
      <c r="F52" s="29">
        <v>16</v>
      </c>
    </row>
    <row r="53" spans="1:6" ht="12.75">
      <c r="A53" s="28">
        <v>50</v>
      </c>
      <c r="B53" s="28" t="s">
        <v>159</v>
      </c>
      <c r="C53" s="28" t="s">
        <v>166</v>
      </c>
      <c r="D53" s="29">
        <v>18</v>
      </c>
      <c r="E53" s="29">
        <v>7</v>
      </c>
      <c r="F53" s="29">
        <v>11</v>
      </c>
    </row>
    <row r="54" spans="1:6" ht="12.75">
      <c r="A54" s="28">
        <v>51</v>
      </c>
      <c r="B54" s="28" t="s">
        <v>167</v>
      </c>
      <c r="C54" s="28" t="s">
        <v>168</v>
      </c>
      <c r="D54" s="29">
        <v>51</v>
      </c>
      <c r="E54" s="29">
        <v>17</v>
      </c>
      <c r="F54" s="29">
        <v>34</v>
      </c>
    </row>
    <row r="55" spans="1:6" ht="12.75">
      <c r="A55" s="28">
        <v>52</v>
      </c>
      <c r="B55" s="28" t="s">
        <v>169</v>
      </c>
      <c r="C55" s="28" t="s">
        <v>170</v>
      </c>
      <c r="D55" s="29">
        <v>21</v>
      </c>
      <c r="E55" s="29">
        <v>9</v>
      </c>
      <c r="F55" s="29">
        <v>12</v>
      </c>
    </row>
    <row r="56" spans="1:6" ht="12.75">
      <c r="A56" s="28">
        <v>53</v>
      </c>
      <c r="B56" s="28" t="s">
        <v>169</v>
      </c>
      <c r="C56" s="28" t="s">
        <v>171</v>
      </c>
      <c r="D56" s="29">
        <v>31</v>
      </c>
      <c r="E56" s="29">
        <v>10</v>
      </c>
      <c r="F56" s="29">
        <v>21</v>
      </c>
    </row>
    <row r="57" spans="1:6" ht="12.75">
      <c r="A57" s="28">
        <v>54</v>
      </c>
      <c r="B57" s="28" t="s">
        <v>169</v>
      </c>
      <c r="C57" s="28" t="s">
        <v>172</v>
      </c>
      <c r="D57" s="29">
        <v>18</v>
      </c>
      <c r="E57" s="29">
        <v>7</v>
      </c>
      <c r="F57" s="29">
        <v>11</v>
      </c>
    </row>
    <row r="58" spans="1:6" ht="12.75">
      <c r="A58" s="28">
        <v>55</v>
      </c>
      <c r="B58" s="28" t="s">
        <v>169</v>
      </c>
      <c r="C58" s="28" t="s">
        <v>173</v>
      </c>
      <c r="D58" s="29">
        <v>22</v>
      </c>
      <c r="E58" s="29">
        <v>7</v>
      </c>
      <c r="F58" s="29">
        <v>15</v>
      </c>
    </row>
    <row r="59" spans="1:6" ht="12.75">
      <c r="A59" s="28">
        <v>56</v>
      </c>
      <c r="B59" s="28" t="s">
        <v>169</v>
      </c>
      <c r="C59" s="28" t="s">
        <v>174</v>
      </c>
      <c r="D59" s="29">
        <v>29</v>
      </c>
      <c r="E59" s="29">
        <v>10</v>
      </c>
      <c r="F59" s="29">
        <v>19</v>
      </c>
    </row>
    <row r="60" spans="1:6" ht="12.75">
      <c r="A60" s="28">
        <v>57</v>
      </c>
      <c r="B60" s="28" t="s">
        <v>169</v>
      </c>
      <c r="C60" s="28" t="s">
        <v>175</v>
      </c>
      <c r="D60" s="29">
        <v>31</v>
      </c>
      <c r="E60" s="29">
        <v>4</v>
      </c>
      <c r="F60" s="29">
        <v>27</v>
      </c>
    </row>
    <row r="61" spans="1:6" ht="12.75">
      <c r="A61" s="28">
        <v>58</v>
      </c>
      <c r="B61" s="28" t="s">
        <v>169</v>
      </c>
      <c r="C61" s="28" t="s">
        <v>176</v>
      </c>
      <c r="D61" s="29">
        <v>55</v>
      </c>
      <c r="E61" s="29">
        <v>21</v>
      </c>
      <c r="F61" s="29">
        <v>34</v>
      </c>
    </row>
    <row r="62" spans="1:6" ht="12.75">
      <c r="A62" s="28">
        <v>59</v>
      </c>
      <c r="B62" s="28" t="s">
        <v>169</v>
      </c>
      <c r="C62" s="28" t="s">
        <v>177</v>
      </c>
      <c r="D62" s="29">
        <v>18</v>
      </c>
      <c r="E62" s="29">
        <v>3</v>
      </c>
      <c r="F62" s="29">
        <v>15</v>
      </c>
    </row>
    <row r="63" spans="1:6" ht="12.75">
      <c r="A63" s="28">
        <v>60</v>
      </c>
      <c r="B63" s="28" t="s">
        <v>169</v>
      </c>
      <c r="C63" s="28" t="s">
        <v>178</v>
      </c>
      <c r="D63" s="29">
        <v>6</v>
      </c>
      <c r="E63" s="29">
        <v>2</v>
      </c>
      <c r="F63" s="29">
        <v>4</v>
      </c>
    </row>
    <row r="64" spans="1:6" ht="12.75">
      <c r="A64" s="28">
        <v>61</v>
      </c>
      <c r="B64" s="28" t="s">
        <v>179</v>
      </c>
      <c r="C64" s="28" t="s">
        <v>180</v>
      </c>
      <c r="D64" s="29">
        <v>82</v>
      </c>
      <c r="E64" s="29">
        <v>41</v>
      </c>
      <c r="F64" s="29">
        <v>41</v>
      </c>
    </row>
    <row r="65" spans="1:6" ht="12.75">
      <c r="A65" s="28">
        <v>62</v>
      </c>
      <c r="B65" s="28" t="s">
        <v>181</v>
      </c>
      <c r="C65" s="28" t="s">
        <v>182</v>
      </c>
      <c r="D65" s="29">
        <v>55</v>
      </c>
      <c r="E65" s="29">
        <v>24</v>
      </c>
      <c r="F65" s="29">
        <v>31</v>
      </c>
    </row>
    <row r="66" spans="1:6" ht="12.75">
      <c r="A66" s="28">
        <v>63</v>
      </c>
      <c r="B66" s="28" t="s">
        <v>181</v>
      </c>
      <c r="C66" s="28" t="s">
        <v>57</v>
      </c>
      <c r="D66" s="29">
        <v>28</v>
      </c>
      <c r="E66" s="29">
        <v>18</v>
      </c>
      <c r="F66" s="29">
        <v>10</v>
      </c>
    </row>
    <row r="67" spans="1:6" ht="12.75">
      <c r="A67" s="28">
        <v>64</v>
      </c>
      <c r="B67" s="28" t="s">
        <v>183</v>
      </c>
      <c r="C67" s="28" t="s">
        <v>184</v>
      </c>
      <c r="D67" s="29">
        <v>53</v>
      </c>
      <c r="E67" s="29">
        <v>32</v>
      </c>
      <c r="F67" s="29">
        <v>21</v>
      </c>
    </row>
    <row r="68" spans="1:6" ht="12.75">
      <c r="A68" s="28">
        <v>65</v>
      </c>
      <c r="B68" s="28" t="s">
        <v>185</v>
      </c>
      <c r="C68" s="28" t="s">
        <v>186</v>
      </c>
      <c r="D68" s="29">
        <v>34</v>
      </c>
      <c r="E68" s="29">
        <v>8</v>
      </c>
      <c r="F68" s="29">
        <v>26</v>
      </c>
    </row>
    <row r="69" spans="1:6" ht="12.75">
      <c r="A69" s="28">
        <v>66</v>
      </c>
      <c r="B69" s="28" t="s">
        <v>185</v>
      </c>
      <c r="C69" s="28" t="s">
        <v>187</v>
      </c>
      <c r="D69" s="29">
        <v>27</v>
      </c>
      <c r="E69" s="29">
        <v>9</v>
      </c>
      <c r="F69" s="29">
        <v>18</v>
      </c>
    </row>
    <row r="70" spans="1:6" ht="12.75">
      <c r="A70" s="28">
        <v>67</v>
      </c>
      <c r="B70" s="28" t="s">
        <v>185</v>
      </c>
      <c r="C70" s="28" t="s">
        <v>188</v>
      </c>
      <c r="D70" s="29">
        <v>37</v>
      </c>
      <c r="E70" s="29">
        <v>14</v>
      </c>
      <c r="F70" s="29">
        <v>23</v>
      </c>
    </row>
    <row r="71" spans="1:6" ht="12.75">
      <c r="A71" s="28">
        <v>68</v>
      </c>
      <c r="B71" s="28" t="s">
        <v>185</v>
      </c>
      <c r="C71" s="28" t="s">
        <v>189</v>
      </c>
      <c r="D71" s="29">
        <v>30</v>
      </c>
      <c r="E71" s="29">
        <v>11</v>
      </c>
      <c r="F71" s="29">
        <v>19</v>
      </c>
    </row>
    <row r="72" spans="1:6" ht="12.75">
      <c r="A72" s="28">
        <v>69</v>
      </c>
      <c r="B72" s="28" t="s">
        <v>190</v>
      </c>
      <c r="C72" s="28" t="s">
        <v>191</v>
      </c>
      <c r="D72" s="29">
        <v>41</v>
      </c>
      <c r="E72" s="29">
        <v>13</v>
      </c>
      <c r="F72" s="29">
        <v>28</v>
      </c>
    </row>
    <row r="73" spans="1:6" ht="12.75">
      <c r="A73" s="28">
        <v>70</v>
      </c>
      <c r="B73" s="28" t="s">
        <v>190</v>
      </c>
      <c r="C73" s="28" t="s">
        <v>192</v>
      </c>
      <c r="D73" s="29">
        <v>54</v>
      </c>
      <c r="E73" s="29">
        <v>19</v>
      </c>
      <c r="F73" s="29">
        <v>35</v>
      </c>
    </row>
    <row r="74" spans="1:6" ht="12.75">
      <c r="A74" s="28">
        <v>71</v>
      </c>
      <c r="B74" s="28" t="s">
        <v>193</v>
      </c>
      <c r="C74" s="28" t="s">
        <v>194</v>
      </c>
      <c r="D74" s="29">
        <v>9</v>
      </c>
      <c r="E74" s="29">
        <v>3</v>
      </c>
      <c r="F74" s="29">
        <v>6</v>
      </c>
    </row>
    <row r="75" spans="1:6" ht="12.75">
      <c r="A75" s="28">
        <v>72</v>
      </c>
      <c r="B75" s="28" t="s">
        <v>193</v>
      </c>
      <c r="C75" s="28" t="s">
        <v>195</v>
      </c>
      <c r="D75" s="29">
        <v>161</v>
      </c>
      <c r="E75" s="29">
        <v>53</v>
      </c>
      <c r="F75" s="29">
        <v>108</v>
      </c>
    </row>
    <row r="76" spans="1:6" ht="12.75">
      <c r="A76" s="28">
        <v>73</v>
      </c>
      <c r="B76" s="28" t="s">
        <v>196</v>
      </c>
      <c r="C76" s="28" t="s">
        <v>197</v>
      </c>
      <c r="D76" s="29">
        <v>346</v>
      </c>
      <c r="E76" s="29">
        <v>150</v>
      </c>
      <c r="F76" s="29">
        <v>196</v>
      </c>
    </row>
    <row r="77" spans="1:6" ht="12.75">
      <c r="A77" s="28">
        <v>74</v>
      </c>
      <c r="B77" s="28" t="s">
        <v>198</v>
      </c>
      <c r="C77" s="28" t="s">
        <v>199</v>
      </c>
      <c r="D77" s="29">
        <v>44</v>
      </c>
      <c r="E77" s="29">
        <v>15</v>
      </c>
      <c r="F77" s="29">
        <v>29</v>
      </c>
    </row>
    <row r="78" spans="1:6" ht="12.75">
      <c r="A78" s="28">
        <v>75</v>
      </c>
      <c r="B78" s="28" t="s">
        <v>200</v>
      </c>
      <c r="C78" s="28" t="s">
        <v>201</v>
      </c>
      <c r="D78" s="29">
        <v>117</v>
      </c>
      <c r="E78" s="29">
        <v>49</v>
      </c>
      <c r="F78" s="29">
        <v>68</v>
      </c>
    </row>
    <row r="79" spans="1:6" ht="15.75">
      <c r="A79" s="30">
        <v>75</v>
      </c>
      <c r="B79" s="31"/>
      <c r="C79" s="30" t="s">
        <v>202</v>
      </c>
      <c r="D79" s="32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5261</v>
      </c>
      <c r="E79" s="32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78)</f>
        <v>2070</v>
      </c>
      <c r="F79" s="32">
        <f>(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78)</f>
        <v>3191</v>
      </c>
    </row>
    <row r="80" spans="1:6" ht="12.75">
      <c r="A80" s="186"/>
      <c r="B80" s="186"/>
      <c r="C80" s="186"/>
      <c r="D80" s="186"/>
      <c r="E80" s="186"/>
      <c r="F80" s="186"/>
    </row>
    <row r="81" spans="1:6" ht="12.75">
      <c r="A81" s="28">
        <v>1</v>
      </c>
      <c r="B81" s="28" t="s">
        <v>203</v>
      </c>
      <c r="C81" s="28" t="s">
        <v>204</v>
      </c>
      <c r="D81" s="29">
        <v>284</v>
      </c>
      <c r="E81" s="29">
        <v>151</v>
      </c>
      <c r="F81" s="29">
        <v>133</v>
      </c>
    </row>
    <row r="82" spans="1:6" ht="12.75">
      <c r="A82" s="28">
        <v>2</v>
      </c>
      <c r="B82" s="28" t="s">
        <v>100</v>
      </c>
      <c r="C82" s="28" t="s">
        <v>205</v>
      </c>
      <c r="D82" s="29">
        <v>53</v>
      </c>
      <c r="E82" s="29">
        <v>24</v>
      </c>
      <c r="F82" s="29">
        <v>29</v>
      </c>
    </row>
    <row r="83" spans="1:6" ht="12.75">
      <c r="A83" s="28">
        <v>3</v>
      </c>
      <c r="B83" s="28" t="s">
        <v>104</v>
      </c>
      <c r="C83" s="28" t="s">
        <v>206</v>
      </c>
      <c r="D83" s="29">
        <v>10</v>
      </c>
      <c r="E83" s="29">
        <v>7</v>
      </c>
      <c r="F83" s="29">
        <v>3</v>
      </c>
    </row>
    <row r="84" spans="1:6" ht="12.75">
      <c r="A84" s="28">
        <v>4</v>
      </c>
      <c r="B84" s="28" t="s">
        <v>106</v>
      </c>
      <c r="C84" s="28" t="s">
        <v>207</v>
      </c>
      <c r="D84" s="29">
        <v>213</v>
      </c>
      <c r="E84" s="29">
        <v>113</v>
      </c>
      <c r="F84" s="29">
        <v>100</v>
      </c>
    </row>
    <row r="85" spans="1:6" ht="12.75">
      <c r="A85" s="28">
        <v>5</v>
      </c>
      <c r="B85" s="28" t="s">
        <v>106</v>
      </c>
      <c r="C85" s="28" t="s">
        <v>208</v>
      </c>
      <c r="D85" s="29">
        <v>192</v>
      </c>
      <c r="E85" s="29">
        <v>71</v>
      </c>
      <c r="F85" s="29">
        <v>121</v>
      </c>
    </row>
    <row r="86" spans="1:6" ht="12.75">
      <c r="A86" s="28">
        <v>6</v>
      </c>
      <c r="B86" s="28" t="s">
        <v>106</v>
      </c>
      <c r="C86" s="28" t="s">
        <v>209</v>
      </c>
      <c r="D86" s="29">
        <v>53</v>
      </c>
      <c r="E86" s="29">
        <v>41</v>
      </c>
      <c r="F86" s="29">
        <v>12</v>
      </c>
    </row>
    <row r="87" spans="1:6" ht="12.75">
      <c r="A87" s="28">
        <v>7</v>
      </c>
      <c r="B87" s="28" t="s">
        <v>106</v>
      </c>
      <c r="C87" s="28" t="s">
        <v>210</v>
      </c>
      <c r="D87" s="29">
        <v>397</v>
      </c>
      <c r="E87" s="29">
        <v>135</v>
      </c>
      <c r="F87" s="29">
        <v>262</v>
      </c>
    </row>
    <row r="88" spans="1:6" ht="12.75">
      <c r="A88" s="28">
        <v>8</v>
      </c>
      <c r="B88" s="28" t="s">
        <v>115</v>
      </c>
      <c r="C88" s="28" t="s">
        <v>211</v>
      </c>
      <c r="D88" s="29">
        <v>164</v>
      </c>
      <c r="E88" s="29">
        <v>82</v>
      </c>
      <c r="F88" s="29">
        <v>82</v>
      </c>
    </row>
    <row r="89" spans="1:6" ht="12.75">
      <c r="A89" s="28">
        <v>9</v>
      </c>
      <c r="B89" s="28" t="s">
        <v>123</v>
      </c>
      <c r="C89" s="28" t="s">
        <v>212</v>
      </c>
      <c r="D89" s="29">
        <v>105</v>
      </c>
      <c r="E89" s="29">
        <v>59</v>
      </c>
      <c r="F89" s="29">
        <v>46</v>
      </c>
    </row>
    <row r="90" spans="1:6" ht="12.75">
      <c r="A90" s="28">
        <v>10</v>
      </c>
      <c r="B90" s="28" t="s">
        <v>127</v>
      </c>
      <c r="C90" s="28" t="s">
        <v>213</v>
      </c>
      <c r="D90" s="29">
        <v>26</v>
      </c>
      <c r="E90" s="29">
        <v>17</v>
      </c>
      <c r="F90" s="29">
        <v>9</v>
      </c>
    </row>
    <row r="91" spans="1:6" ht="12.75">
      <c r="A91" s="28">
        <v>11</v>
      </c>
      <c r="B91" s="28" t="s">
        <v>127</v>
      </c>
      <c r="C91" s="28" t="s">
        <v>214</v>
      </c>
      <c r="D91" s="29">
        <v>64</v>
      </c>
      <c r="E91" s="29">
        <v>17</v>
      </c>
      <c r="F91" s="29">
        <v>47</v>
      </c>
    </row>
    <row r="92" spans="1:6" ht="12.75">
      <c r="A92" s="28">
        <v>12</v>
      </c>
      <c r="B92" s="28" t="s">
        <v>131</v>
      </c>
      <c r="C92" s="28" t="s">
        <v>215</v>
      </c>
      <c r="D92" s="29">
        <v>179</v>
      </c>
      <c r="E92" s="29">
        <v>76</v>
      </c>
      <c r="F92" s="29">
        <v>103</v>
      </c>
    </row>
    <row r="93" spans="1:6" ht="12.75">
      <c r="A93" s="28">
        <v>13</v>
      </c>
      <c r="B93" s="28" t="s">
        <v>131</v>
      </c>
      <c r="C93" s="28" t="s">
        <v>216</v>
      </c>
      <c r="D93" s="29">
        <v>82</v>
      </c>
      <c r="E93" s="29">
        <v>48</v>
      </c>
      <c r="F93" s="29">
        <v>34</v>
      </c>
    </row>
    <row r="94" spans="1:6" ht="12.75">
      <c r="A94" s="28">
        <v>14</v>
      </c>
      <c r="B94" s="28" t="s">
        <v>131</v>
      </c>
      <c r="C94" s="28" t="s">
        <v>217</v>
      </c>
      <c r="D94" s="29">
        <v>29</v>
      </c>
      <c r="E94" s="29">
        <v>14</v>
      </c>
      <c r="F94" s="29">
        <v>15</v>
      </c>
    </row>
    <row r="95" spans="1:6" ht="12.75">
      <c r="A95" s="28">
        <v>15</v>
      </c>
      <c r="B95" s="28" t="s">
        <v>133</v>
      </c>
      <c r="C95" s="28" t="s">
        <v>218</v>
      </c>
      <c r="D95" s="29">
        <v>78</v>
      </c>
      <c r="E95" s="29">
        <v>48</v>
      </c>
      <c r="F95" s="29">
        <v>30</v>
      </c>
    </row>
    <row r="96" spans="1:6" ht="12.75">
      <c r="A96" s="28">
        <v>16</v>
      </c>
      <c r="B96" s="28" t="s">
        <v>135</v>
      </c>
      <c r="C96" s="28" t="s">
        <v>219</v>
      </c>
      <c r="D96" s="29">
        <v>307</v>
      </c>
      <c r="E96" s="29">
        <v>153</v>
      </c>
      <c r="F96" s="29">
        <v>154</v>
      </c>
    </row>
    <row r="97" spans="1:6" ht="12.75">
      <c r="A97" s="28">
        <v>17</v>
      </c>
      <c r="B97" s="28" t="s">
        <v>142</v>
      </c>
      <c r="C97" s="28" t="s">
        <v>220</v>
      </c>
      <c r="D97" s="29">
        <v>149</v>
      </c>
      <c r="E97" s="29">
        <v>76</v>
      </c>
      <c r="F97" s="29">
        <v>73</v>
      </c>
    </row>
    <row r="98" spans="1:6" ht="12.75">
      <c r="A98" s="28">
        <v>18</v>
      </c>
      <c r="B98" s="28" t="s">
        <v>148</v>
      </c>
      <c r="C98" s="28" t="s">
        <v>221</v>
      </c>
      <c r="D98" s="29">
        <v>143</v>
      </c>
      <c r="E98" s="29">
        <v>74</v>
      </c>
      <c r="F98" s="29">
        <v>69</v>
      </c>
    </row>
    <row r="99" spans="1:6" ht="12.75">
      <c r="A99" s="28">
        <v>19</v>
      </c>
      <c r="B99" s="28" t="s">
        <v>152</v>
      </c>
      <c r="C99" s="28" t="s">
        <v>222</v>
      </c>
      <c r="D99" s="29">
        <v>86</v>
      </c>
      <c r="E99" s="29">
        <v>36</v>
      </c>
      <c r="F99" s="29">
        <v>50</v>
      </c>
    </row>
    <row r="100" spans="1:6" ht="12.75">
      <c r="A100" s="28">
        <v>20</v>
      </c>
      <c r="B100" s="28" t="s">
        <v>156</v>
      </c>
      <c r="C100" s="28" t="s">
        <v>223</v>
      </c>
      <c r="D100" s="29">
        <v>80</v>
      </c>
      <c r="E100" s="29">
        <v>42</v>
      </c>
      <c r="F100" s="29">
        <v>38</v>
      </c>
    </row>
    <row r="101" spans="1:6" ht="12.75">
      <c r="A101" s="28">
        <v>21</v>
      </c>
      <c r="B101" s="28" t="s">
        <v>156</v>
      </c>
      <c r="C101" s="28" t="s">
        <v>224</v>
      </c>
      <c r="D101" s="29">
        <v>293</v>
      </c>
      <c r="E101" s="29">
        <v>143</v>
      </c>
      <c r="F101" s="29">
        <v>150</v>
      </c>
    </row>
    <row r="102" spans="1:6" ht="12.75">
      <c r="A102" s="28">
        <v>22</v>
      </c>
      <c r="B102" s="28" t="s">
        <v>167</v>
      </c>
      <c r="C102" s="28" t="s">
        <v>225</v>
      </c>
      <c r="D102" s="29">
        <v>75</v>
      </c>
      <c r="E102" s="29">
        <v>50</v>
      </c>
      <c r="F102" s="29">
        <v>25</v>
      </c>
    </row>
    <row r="103" spans="1:6" ht="12.75">
      <c r="A103" s="28">
        <v>23</v>
      </c>
      <c r="B103" s="28" t="s">
        <v>169</v>
      </c>
      <c r="C103" s="28" t="s">
        <v>226</v>
      </c>
      <c r="D103" s="29">
        <v>57</v>
      </c>
      <c r="E103" s="29">
        <v>25</v>
      </c>
      <c r="F103" s="29">
        <v>32</v>
      </c>
    </row>
    <row r="104" spans="1:6" ht="12.75">
      <c r="A104" s="28">
        <v>24</v>
      </c>
      <c r="B104" s="28" t="s">
        <v>179</v>
      </c>
      <c r="C104" s="28" t="s">
        <v>227</v>
      </c>
      <c r="D104" s="29">
        <v>99</v>
      </c>
      <c r="E104" s="29">
        <v>54</v>
      </c>
      <c r="F104" s="29">
        <v>45</v>
      </c>
    </row>
    <row r="105" spans="1:6" ht="12.75">
      <c r="A105" s="28">
        <v>25</v>
      </c>
      <c r="B105" s="28" t="s">
        <v>185</v>
      </c>
      <c r="C105" s="28" t="s">
        <v>228</v>
      </c>
      <c r="D105" s="29">
        <v>198</v>
      </c>
      <c r="E105" s="29">
        <v>106</v>
      </c>
      <c r="F105" s="29">
        <v>92</v>
      </c>
    </row>
    <row r="106" spans="1:6" ht="12.75">
      <c r="A106" s="28">
        <v>26</v>
      </c>
      <c r="B106" s="28" t="s">
        <v>185</v>
      </c>
      <c r="C106" s="28" t="s">
        <v>229</v>
      </c>
      <c r="D106" s="29">
        <v>283</v>
      </c>
      <c r="E106" s="29">
        <v>141</v>
      </c>
      <c r="F106" s="29">
        <v>142</v>
      </c>
    </row>
    <row r="107" spans="1:6" ht="12.75">
      <c r="A107" s="28">
        <v>27</v>
      </c>
      <c r="B107" s="28" t="s">
        <v>193</v>
      </c>
      <c r="C107" s="28" t="s">
        <v>230</v>
      </c>
      <c r="D107" s="29">
        <v>99</v>
      </c>
      <c r="E107" s="29">
        <v>46</v>
      </c>
      <c r="F107" s="29">
        <v>53</v>
      </c>
    </row>
    <row r="108" spans="1:6" ht="12.75">
      <c r="A108" s="28">
        <v>28</v>
      </c>
      <c r="B108" s="28" t="s">
        <v>196</v>
      </c>
      <c r="C108" s="28" t="s">
        <v>231</v>
      </c>
      <c r="D108" s="29">
        <v>150</v>
      </c>
      <c r="E108" s="29">
        <v>100</v>
      </c>
      <c r="F108" s="29">
        <v>50</v>
      </c>
    </row>
    <row r="109" spans="1:6" ht="12.75">
      <c r="A109" s="28">
        <v>29</v>
      </c>
      <c r="B109" s="28" t="s">
        <v>198</v>
      </c>
      <c r="C109" s="28" t="s">
        <v>232</v>
      </c>
      <c r="D109" s="29">
        <v>85</v>
      </c>
      <c r="E109" s="29">
        <v>42</v>
      </c>
      <c r="F109" s="29">
        <v>43</v>
      </c>
    </row>
    <row r="110" spans="1:6" ht="12.75">
      <c r="A110" s="28">
        <v>30</v>
      </c>
      <c r="B110" s="28" t="s">
        <v>200</v>
      </c>
      <c r="C110" s="28" t="s">
        <v>233</v>
      </c>
      <c r="D110" s="29">
        <v>238</v>
      </c>
      <c r="E110" s="29">
        <v>106</v>
      </c>
      <c r="F110" s="29">
        <v>132</v>
      </c>
    </row>
    <row r="111" spans="1:6" ht="12.75">
      <c r="A111" s="28">
        <v>31</v>
      </c>
      <c r="B111" s="28" t="s">
        <v>234</v>
      </c>
      <c r="C111" s="28" t="s">
        <v>235</v>
      </c>
      <c r="D111" s="29">
        <v>75</v>
      </c>
      <c r="E111" s="29">
        <v>36</v>
      </c>
      <c r="F111" s="29">
        <v>39</v>
      </c>
    </row>
    <row r="112" spans="1:6" ht="15.75">
      <c r="A112" s="30">
        <v>31</v>
      </c>
      <c r="B112" s="31"/>
      <c r="C112" s="30" t="s">
        <v>236</v>
      </c>
      <c r="D112" s="32">
        <f>(D81+D82+D83+D84+D85+D86+D87+D88+D89+D90+D91+D92+D93+D94+D95+D96+D97+D98+D99+D100+D101+D102+D103+D104+D105+D106+D107+D108+D109+D110+D111)</f>
        <v>4346</v>
      </c>
      <c r="E112" s="32">
        <f>(E81+E82+E83+E84+E85+E86+E87+E88+E89+E90+E91+E92+E93+E94+E95+E96+E97+E98+E99+E100+E101+E102+E103+E104+E105+E106+E107+E108+E109+E110+E111)</f>
        <v>2133</v>
      </c>
      <c r="F112" s="32">
        <f>(F81+F82+F83+F84+F85+F86+F87+F88+F89+F90+F91+F92+F93+F94+F95+F96+F97+F98+F99+F100+F101+F102+F103+F104+F105+F106+F107+F108+F109+F110+F111)</f>
        <v>2213</v>
      </c>
    </row>
    <row r="113" spans="1:6" ht="12.75">
      <c r="A113" s="186"/>
      <c r="B113" s="186"/>
      <c r="C113" s="186"/>
      <c r="D113" s="186"/>
      <c r="E113" s="186"/>
      <c r="F113" s="186"/>
    </row>
    <row r="114" spans="1:6" ht="18">
      <c r="A114" s="33">
        <v>106</v>
      </c>
      <c r="B114" s="31"/>
      <c r="C114" s="33" t="s">
        <v>237</v>
      </c>
      <c r="D114" s="34">
        <f>(D79+D112)</f>
        <v>9607</v>
      </c>
      <c r="E114" s="34">
        <f>(E79+E112)</f>
        <v>4203</v>
      </c>
      <c r="F114" s="34">
        <f>(F79+F112)</f>
        <v>5404</v>
      </c>
    </row>
  </sheetData>
  <sheetProtection password="CE88" sheet="1" objects="1" scenarios="1"/>
  <mergeCells count="5">
    <mergeCell ref="A113:F113"/>
    <mergeCell ref="A1:A2"/>
    <mergeCell ref="B1:B2"/>
    <mergeCell ref="C1:C2"/>
    <mergeCell ref="A80:F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portrait" paperSize="9" r:id="rId1"/>
  <headerFooter alignWithMargins="0">
    <oddHeader>&amp;C&amp;"Arial,Bold Italic"&amp;12 1.1. Personu skaits institūcijā (&amp;"Arial,Italic"&amp;10uz 01.01.2006.&amp;"Arial,Bold Italic"&amp;12)</oddHeader>
    <oddFooter>&amp;L&amp;"Arial,Italic"&amp;8SPP SIA daļa
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D30" sqref="D30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7.28125" style="0" bestFit="1" customWidth="1"/>
    <col min="4" max="4" width="15.140625" style="0" customWidth="1"/>
  </cols>
  <sheetData>
    <row r="1" spans="1:9" s="22" customFormat="1" ht="22.5">
      <c r="A1" s="187" t="s">
        <v>84</v>
      </c>
      <c r="B1" s="187" t="s">
        <v>85</v>
      </c>
      <c r="C1" s="187" t="s">
        <v>86</v>
      </c>
      <c r="D1" s="36" t="s">
        <v>239</v>
      </c>
      <c r="E1" s="36" t="s">
        <v>240</v>
      </c>
      <c r="F1" s="36" t="s">
        <v>241</v>
      </c>
      <c r="G1" s="36" t="s">
        <v>242</v>
      </c>
      <c r="H1" s="36" t="s">
        <v>243</v>
      </c>
      <c r="I1" s="36" t="s">
        <v>244</v>
      </c>
    </row>
    <row r="2" spans="1:9" ht="64.5" customHeight="1">
      <c r="A2" s="188"/>
      <c r="B2" s="188"/>
      <c r="C2" s="188"/>
      <c r="D2" s="37" t="s">
        <v>253</v>
      </c>
      <c r="E2" s="38" t="s">
        <v>245</v>
      </c>
      <c r="F2" s="38" t="s">
        <v>246</v>
      </c>
      <c r="G2" s="38" t="s">
        <v>247</v>
      </c>
      <c r="H2" s="39" t="s">
        <v>248</v>
      </c>
      <c r="I2" s="39" t="s">
        <v>249</v>
      </c>
    </row>
    <row r="3" spans="1:9" ht="12.75">
      <c r="A3" s="26" t="s">
        <v>92</v>
      </c>
      <c r="B3" s="26" t="s">
        <v>93</v>
      </c>
      <c r="C3" s="26" t="s">
        <v>94</v>
      </c>
      <c r="D3" s="40" t="s">
        <v>95</v>
      </c>
      <c r="E3" s="40" t="s">
        <v>96</v>
      </c>
      <c r="F3" s="40" t="s">
        <v>97</v>
      </c>
      <c r="G3" s="40" t="s">
        <v>250</v>
      </c>
      <c r="H3" s="40" t="s">
        <v>251</v>
      </c>
      <c r="I3" s="40" t="s">
        <v>252</v>
      </c>
    </row>
    <row r="4" spans="1:11" ht="12.75">
      <c r="A4" s="29">
        <v>1</v>
      </c>
      <c r="B4" s="29" t="s">
        <v>98</v>
      </c>
      <c r="C4" s="29" t="s">
        <v>99</v>
      </c>
      <c r="D4" s="29">
        <v>78</v>
      </c>
      <c r="E4" s="29">
        <v>27</v>
      </c>
      <c r="F4" s="29">
        <v>40</v>
      </c>
      <c r="G4" s="29">
        <v>11</v>
      </c>
      <c r="H4" s="29">
        <v>48</v>
      </c>
      <c r="I4" s="29">
        <v>30</v>
      </c>
      <c r="J4" s="35"/>
      <c r="K4" s="35"/>
    </row>
    <row r="5" spans="1:11" ht="12.75">
      <c r="A5" s="29">
        <v>2</v>
      </c>
      <c r="B5" s="29" t="s">
        <v>100</v>
      </c>
      <c r="C5" s="29" t="s">
        <v>101</v>
      </c>
      <c r="D5" s="29">
        <v>25</v>
      </c>
      <c r="E5" s="29">
        <v>0</v>
      </c>
      <c r="F5" s="29">
        <v>4</v>
      </c>
      <c r="G5" s="29">
        <v>21</v>
      </c>
      <c r="H5" s="29">
        <v>1</v>
      </c>
      <c r="I5" s="29">
        <v>24</v>
      </c>
      <c r="J5" s="35"/>
      <c r="K5" s="35"/>
    </row>
    <row r="6" spans="1:11" ht="12.75">
      <c r="A6" s="29">
        <v>3</v>
      </c>
      <c r="B6" s="29" t="s">
        <v>100</v>
      </c>
      <c r="C6" s="29" t="s">
        <v>102</v>
      </c>
      <c r="D6" s="29">
        <v>30</v>
      </c>
      <c r="E6" s="29">
        <v>10</v>
      </c>
      <c r="F6" s="29">
        <v>20</v>
      </c>
      <c r="G6" s="29">
        <v>0</v>
      </c>
      <c r="H6" s="29">
        <v>12</v>
      </c>
      <c r="I6" s="29">
        <v>18</v>
      </c>
      <c r="J6" s="35"/>
      <c r="K6" s="35"/>
    </row>
    <row r="7" spans="1:11" ht="12.75">
      <c r="A7" s="29">
        <v>4</v>
      </c>
      <c r="B7" s="29" t="s">
        <v>100</v>
      </c>
      <c r="C7" s="29" t="s">
        <v>103</v>
      </c>
      <c r="D7" s="29">
        <v>65</v>
      </c>
      <c r="E7" s="29">
        <v>19</v>
      </c>
      <c r="F7" s="29">
        <v>46</v>
      </c>
      <c r="G7" s="29">
        <v>0</v>
      </c>
      <c r="H7" s="29">
        <v>45</v>
      </c>
      <c r="I7" s="29">
        <v>20</v>
      </c>
      <c r="J7" s="35"/>
      <c r="K7" s="35"/>
    </row>
    <row r="8" spans="1:11" ht="12.75">
      <c r="A8" s="29">
        <v>5</v>
      </c>
      <c r="B8" s="29" t="s">
        <v>104</v>
      </c>
      <c r="C8" s="29" t="s">
        <v>105</v>
      </c>
      <c r="D8" s="29">
        <v>62</v>
      </c>
      <c r="E8" s="29">
        <v>16</v>
      </c>
      <c r="F8" s="29">
        <v>36</v>
      </c>
      <c r="G8" s="29">
        <v>10</v>
      </c>
      <c r="H8" s="29">
        <v>26</v>
      </c>
      <c r="I8" s="29">
        <v>36</v>
      </c>
      <c r="J8" s="35"/>
      <c r="K8" s="35"/>
    </row>
    <row r="9" spans="1:11" ht="12.75">
      <c r="A9" s="29">
        <v>6</v>
      </c>
      <c r="B9" s="29" t="s">
        <v>106</v>
      </c>
      <c r="C9" s="29" t="s">
        <v>107</v>
      </c>
      <c r="D9" s="29">
        <v>11</v>
      </c>
      <c r="E9" s="29">
        <v>2</v>
      </c>
      <c r="F9" s="29">
        <v>8</v>
      </c>
      <c r="G9" s="29">
        <v>1</v>
      </c>
      <c r="H9" s="29">
        <v>2</v>
      </c>
      <c r="I9" s="29">
        <v>9</v>
      </c>
      <c r="J9" s="35"/>
      <c r="K9" s="35"/>
    </row>
    <row r="10" spans="1:11" ht="12.75">
      <c r="A10" s="29">
        <v>7</v>
      </c>
      <c r="B10" s="29" t="s">
        <v>106</v>
      </c>
      <c r="C10" s="29" t="s">
        <v>108</v>
      </c>
      <c r="D10" s="29">
        <v>72</v>
      </c>
      <c r="E10" s="29">
        <v>30</v>
      </c>
      <c r="F10" s="29">
        <v>40</v>
      </c>
      <c r="G10" s="29">
        <v>2</v>
      </c>
      <c r="H10" s="29">
        <v>40</v>
      </c>
      <c r="I10" s="29">
        <v>32</v>
      </c>
      <c r="J10" s="35"/>
      <c r="K10" s="35"/>
    </row>
    <row r="11" spans="1:11" ht="12.75">
      <c r="A11" s="29">
        <v>8</v>
      </c>
      <c r="B11" s="29" t="s">
        <v>106</v>
      </c>
      <c r="C11" s="29" t="s">
        <v>109</v>
      </c>
      <c r="D11" s="29">
        <v>27</v>
      </c>
      <c r="E11" s="29">
        <v>8</v>
      </c>
      <c r="F11" s="29">
        <v>19</v>
      </c>
      <c r="G11" s="29">
        <v>0</v>
      </c>
      <c r="H11" s="29">
        <v>9</v>
      </c>
      <c r="I11" s="29">
        <v>18</v>
      </c>
      <c r="J11" s="35"/>
      <c r="K11" s="35"/>
    </row>
    <row r="12" spans="1:11" ht="12.75">
      <c r="A12" s="29">
        <v>9</v>
      </c>
      <c r="B12" s="29" t="s">
        <v>106</v>
      </c>
      <c r="C12" s="29" t="s">
        <v>110</v>
      </c>
      <c r="D12" s="29">
        <v>31</v>
      </c>
      <c r="E12" s="29">
        <v>17</v>
      </c>
      <c r="F12" s="29">
        <v>14</v>
      </c>
      <c r="G12" s="29">
        <v>0</v>
      </c>
      <c r="H12" s="29">
        <v>20</v>
      </c>
      <c r="I12" s="29">
        <v>11</v>
      </c>
      <c r="J12" s="35"/>
      <c r="K12" s="35"/>
    </row>
    <row r="13" spans="1:11" ht="12.75">
      <c r="A13" s="29">
        <v>10</v>
      </c>
      <c r="B13" s="29" t="s">
        <v>106</v>
      </c>
      <c r="C13" s="29" t="s">
        <v>111</v>
      </c>
      <c r="D13" s="29">
        <v>56</v>
      </c>
      <c r="E13" s="29">
        <v>38</v>
      </c>
      <c r="F13" s="29">
        <v>18</v>
      </c>
      <c r="G13" s="29">
        <v>0</v>
      </c>
      <c r="H13" s="29">
        <v>26</v>
      </c>
      <c r="I13" s="29">
        <v>30</v>
      </c>
      <c r="J13" s="35"/>
      <c r="K13" s="35"/>
    </row>
    <row r="14" spans="1:11" ht="12.75">
      <c r="A14" s="29">
        <v>11</v>
      </c>
      <c r="B14" s="29" t="s">
        <v>106</v>
      </c>
      <c r="C14" s="29" t="s">
        <v>112</v>
      </c>
      <c r="D14" s="29">
        <v>1</v>
      </c>
      <c r="E14" s="29">
        <v>1</v>
      </c>
      <c r="F14" s="29">
        <v>0</v>
      </c>
      <c r="G14" s="29">
        <v>0</v>
      </c>
      <c r="H14" s="29">
        <v>0</v>
      </c>
      <c r="I14" s="29">
        <v>1</v>
      </c>
      <c r="J14" s="35"/>
      <c r="K14" s="35"/>
    </row>
    <row r="15" spans="1:11" ht="12.75">
      <c r="A15" s="29">
        <v>12</v>
      </c>
      <c r="B15" s="29" t="s">
        <v>113</v>
      </c>
      <c r="C15" s="29" t="s">
        <v>114</v>
      </c>
      <c r="D15" s="29">
        <v>39</v>
      </c>
      <c r="E15" s="29">
        <v>9</v>
      </c>
      <c r="F15" s="29">
        <v>30</v>
      </c>
      <c r="G15" s="29">
        <v>0</v>
      </c>
      <c r="H15" s="29">
        <v>20</v>
      </c>
      <c r="I15" s="29">
        <v>19</v>
      </c>
      <c r="J15" s="35"/>
      <c r="K15" s="35"/>
    </row>
    <row r="16" spans="1:11" ht="12.75">
      <c r="A16" s="29">
        <v>13</v>
      </c>
      <c r="B16" s="29" t="s">
        <v>115</v>
      </c>
      <c r="C16" s="29" t="s">
        <v>116</v>
      </c>
      <c r="D16" s="29">
        <v>14</v>
      </c>
      <c r="E16" s="29">
        <v>0</v>
      </c>
      <c r="F16" s="29">
        <v>12</v>
      </c>
      <c r="G16" s="29">
        <v>2</v>
      </c>
      <c r="H16" s="29">
        <v>9</v>
      </c>
      <c r="I16" s="29">
        <v>5</v>
      </c>
      <c r="J16" s="35"/>
      <c r="K16" s="35"/>
    </row>
    <row r="17" spans="1:11" ht="12.75">
      <c r="A17" s="29">
        <v>14</v>
      </c>
      <c r="B17" s="29" t="s">
        <v>115</v>
      </c>
      <c r="C17" s="29" t="s">
        <v>117</v>
      </c>
      <c r="D17" s="29">
        <v>4</v>
      </c>
      <c r="E17" s="29">
        <v>2</v>
      </c>
      <c r="F17" s="29">
        <v>2</v>
      </c>
      <c r="G17" s="29">
        <v>0</v>
      </c>
      <c r="H17" s="29">
        <v>2</v>
      </c>
      <c r="I17" s="29">
        <v>2</v>
      </c>
      <c r="J17" s="35"/>
      <c r="K17" s="35"/>
    </row>
    <row r="18" spans="1:11" ht="12.75">
      <c r="A18" s="29">
        <v>15</v>
      </c>
      <c r="B18" s="29" t="s">
        <v>115</v>
      </c>
      <c r="C18" s="29" t="s">
        <v>118</v>
      </c>
      <c r="D18" s="29">
        <v>1</v>
      </c>
      <c r="E18" s="29">
        <v>0</v>
      </c>
      <c r="F18" s="29">
        <v>1</v>
      </c>
      <c r="G18" s="29">
        <v>0</v>
      </c>
      <c r="H18" s="29">
        <v>0</v>
      </c>
      <c r="I18" s="29">
        <v>1</v>
      </c>
      <c r="J18" s="35"/>
      <c r="K18" s="35"/>
    </row>
    <row r="19" spans="1:11" ht="12.75">
      <c r="A19" s="29">
        <v>16</v>
      </c>
      <c r="B19" s="29" t="s">
        <v>119</v>
      </c>
      <c r="C19" s="29" t="s">
        <v>120</v>
      </c>
      <c r="D19" s="29">
        <v>39</v>
      </c>
      <c r="E19" s="29">
        <v>9</v>
      </c>
      <c r="F19" s="29">
        <v>25</v>
      </c>
      <c r="G19" s="29">
        <v>5</v>
      </c>
      <c r="H19" s="29">
        <v>19</v>
      </c>
      <c r="I19" s="29">
        <v>20</v>
      </c>
      <c r="J19" s="35"/>
      <c r="K19" s="35"/>
    </row>
    <row r="20" spans="1:11" ht="12.75">
      <c r="A20" s="29">
        <v>17</v>
      </c>
      <c r="B20" s="29" t="s">
        <v>121</v>
      </c>
      <c r="C20" s="29" t="s">
        <v>122</v>
      </c>
      <c r="D20" s="29">
        <v>57</v>
      </c>
      <c r="E20" s="29">
        <v>3</v>
      </c>
      <c r="F20" s="29">
        <v>52</v>
      </c>
      <c r="G20" s="29">
        <v>2</v>
      </c>
      <c r="H20" s="29">
        <v>36</v>
      </c>
      <c r="I20" s="29">
        <v>21</v>
      </c>
      <c r="J20" s="35"/>
      <c r="K20" s="35"/>
    </row>
    <row r="21" spans="1:11" ht="12.75">
      <c r="A21" s="29">
        <v>18</v>
      </c>
      <c r="B21" s="29" t="s">
        <v>123</v>
      </c>
      <c r="C21" s="29" t="s">
        <v>124</v>
      </c>
      <c r="D21" s="29">
        <v>3</v>
      </c>
      <c r="E21" s="29">
        <v>1</v>
      </c>
      <c r="F21" s="29">
        <v>1</v>
      </c>
      <c r="G21" s="29">
        <v>1</v>
      </c>
      <c r="H21" s="29">
        <v>2</v>
      </c>
      <c r="I21" s="29">
        <v>1</v>
      </c>
      <c r="J21" s="35"/>
      <c r="K21" s="35"/>
    </row>
    <row r="22" spans="1:11" ht="12.75">
      <c r="A22" s="29">
        <v>19</v>
      </c>
      <c r="B22" s="29" t="s">
        <v>123</v>
      </c>
      <c r="C22" s="29" t="s">
        <v>125</v>
      </c>
      <c r="D22" s="29">
        <v>17</v>
      </c>
      <c r="E22" s="29">
        <v>6</v>
      </c>
      <c r="F22" s="29">
        <v>11</v>
      </c>
      <c r="G22" s="29">
        <v>0</v>
      </c>
      <c r="H22" s="29">
        <v>10</v>
      </c>
      <c r="I22" s="29">
        <v>7</v>
      </c>
      <c r="J22" s="35"/>
      <c r="K22" s="35"/>
    </row>
    <row r="23" spans="1:11" ht="12.75">
      <c r="A23" s="29">
        <v>20</v>
      </c>
      <c r="B23" s="29" t="s">
        <v>123</v>
      </c>
      <c r="C23" s="29" t="s">
        <v>126</v>
      </c>
      <c r="D23" s="29">
        <v>17</v>
      </c>
      <c r="E23" s="29">
        <v>2</v>
      </c>
      <c r="F23" s="29">
        <v>14</v>
      </c>
      <c r="G23" s="29">
        <v>1</v>
      </c>
      <c r="H23" s="29">
        <v>10</v>
      </c>
      <c r="I23" s="29">
        <v>7</v>
      </c>
      <c r="J23" s="35"/>
      <c r="K23" s="35"/>
    </row>
    <row r="24" spans="1:11" ht="12.75">
      <c r="A24" s="29">
        <v>21</v>
      </c>
      <c r="B24" s="29" t="s">
        <v>127</v>
      </c>
      <c r="C24" s="29" t="s">
        <v>128</v>
      </c>
      <c r="D24" s="29">
        <v>19</v>
      </c>
      <c r="E24" s="29">
        <v>6</v>
      </c>
      <c r="F24" s="29">
        <v>12</v>
      </c>
      <c r="G24" s="29">
        <v>1</v>
      </c>
      <c r="H24" s="29">
        <v>2</v>
      </c>
      <c r="I24" s="29">
        <v>17</v>
      </c>
      <c r="J24" s="35"/>
      <c r="K24" s="35"/>
    </row>
    <row r="25" spans="1:11" ht="12.75">
      <c r="A25" s="29">
        <v>22</v>
      </c>
      <c r="B25" s="29" t="s">
        <v>127</v>
      </c>
      <c r="C25" s="29" t="s">
        <v>129</v>
      </c>
      <c r="D25" s="29">
        <v>9</v>
      </c>
      <c r="E25" s="29">
        <v>2</v>
      </c>
      <c r="F25" s="29">
        <v>7</v>
      </c>
      <c r="G25" s="29">
        <v>0</v>
      </c>
      <c r="H25" s="29">
        <v>1</v>
      </c>
      <c r="I25" s="29">
        <v>8</v>
      </c>
      <c r="J25" s="35"/>
      <c r="K25" s="35"/>
    </row>
    <row r="26" spans="1:11" ht="12.75">
      <c r="A26" s="29">
        <v>23</v>
      </c>
      <c r="B26" s="29" t="s">
        <v>127</v>
      </c>
      <c r="C26" s="29" t="s">
        <v>130</v>
      </c>
      <c r="D26" s="29">
        <v>3</v>
      </c>
      <c r="E26" s="29">
        <v>0</v>
      </c>
      <c r="F26" s="29">
        <v>3</v>
      </c>
      <c r="G26" s="29">
        <v>0</v>
      </c>
      <c r="H26" s="29">
        <v>2</v>
      </c>
      <c r="I26" s="29">
        <v>1</v>
      </c>
      <c r="J26" s="35"/>
      <c r="K26" s="35"/>
    </row>
    <row r="27" spans="1:11" ht="12.75">
      <c r="A27" s="29">
        <v>24</v>
      </c>
      <c r="B27" s="29" t="s">
        <v>131</v>
      </c>
      <c r="C27" s="29" t="s">
        <v>132</v>
      </c>
      <c r="D27" s="29">
        <v>21</v>
      </c>
      <c r="E27" s="29">
        <v>5</v>
      </c>
      <c r="F27" s="29">
        <v>14</v>
      </c>
      <c r="G27" s="29">
        <v>2</v>
      </c>
      <c r="H27" s="29">
        <v>12</v>
      </c>
      <c r="I27" s="29">
        <v>9</v>
      </c>
      <c r="J27" s="35"/>
      <c r="K27" s="35"/>
    </row>
    <row r="28" spans="1:11" ht="12.75">
      <c r="A28" s="29">
        <v>25</v>
      </c>
      <c r="B28" s="29" t="s">
        <v>133</v>
      </c>
      <c r="C28" s="29" t="s">
        <v>134</v>
      </c>
      <c r="D28" s="29">
        <v>34</v>
      </c>
      <c r="E28" s="29">
        <v>6</v>
      </c>
      <c r="F28" s="29">
        <v>24</v>
      </c>
      <c r="G28" s="29">
        <v>4</v>
      </c>
      <c r="H28" s="29">
        <v>8</v>
      </c>
      <c r="I28" s="29">
        <v>26</v>
      </c>
      <c r="J28" s="35"/>
      <c r="K28" s="35"/>
    </row>
    <row r="29" spans="1:11" ht="12.75">
      <c r="A29" s="29">
        <v>26</v>
      </c>
      <c r="B29" s="29" t="s">
        <v>135</v>
      </c>
      <c r="C29" s="29" t="s">
        <v>136</v>
      </c>
      <c r="D29" s="29">
        <v>2</v>
      </c>
      <c r="E29" s="29">
        <v>1</v>
      </c>
      <c r="F29" s="29">
        <v>1</v>
      </c>
      <c r="G29" s="29">
        <v>0</v>
      </c>
      <c r="H29" s="29">
        <v>2</v>
      </c>
      <c r="I29" s="29">
        <v>0</v>
      </c>
      <c r="J29" s="35"/>
      <c r="K29" s="35"/>
    </row>
    <row r="30" spans="1:11" ht="12.75">
      <c r="A30" s="29">
        <v>27</v>
      </c>
      <c r="B30" s="29" t="s">
        <v>135</v>
      </c>
      <c r="C30" s="29" t="s">
        <v>137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5"/>
      <c r="K30" s="35"/>
    </row>
    <row r="31" spans="1:11" ht="12.75">
      <c r="A31" s="29">
        <v>28</v>
      </c>
      <c r="B31" s="29" t="s">
        <v>138</v>
      </c>
      <c r="C31" s="29" t="s">
        <v>139</v>
      </c>
      <c r="D31" s="29">
        <v>71</v>
      </c>
      <c r="E31" s="29">
        <v>16</v>
      </c>
      <c r="F31" s="29">
        <v>50</v>
      </c>
      <c r="G31" s="29">
        <v>5</v>
      </c>
      <c r="H31" s="29">
        <v>48</v>
      </c>
      <c r="I31" s="29">
        <v>23</v>
      </c>
      <c r="J31" s="35"/>
      <c r="K31" s="35"/>
    </row>
    <row r="32" spans="1:11" ht="12.75">
      <c r="A32" s="29">
        <v>29</v>
      </c>
      <c r="B32" s="29" t="s">
        <v>138</v>
      </c>
      <c r="C32" s="29" t="s">
        <v>140</v>
      </c>
      <c r="D32" s="29">
        <v>3</v>
      </c>
      <c r="E32" s="29">
        <v>2</v>
      </c>
      <c r="F32" s="29">
        <v>1</v>
      </c>
      <c r="G32" s="29">
        <v>0</v>
      </c>
      <c r="H32" s="29">
        <v>1</v>
      </c>
      <c r="I32" s="29">
        <v>2</v>
      </c>
      <c r="J32" s="35"/>
      <c r="K32" s="35"/>
    </row>
    <row r="33" spans="1:11" ht="12.75">
      <c r="A33" s="29">
        <v>30</v>
      </c>
      <c r="B33" s="29" t="s">
        <v>138</v>
      </c>
      <c r="C33" s="29" t="s">
        <v>141</v>
      </c>
      <c r="D33" s="29">
        <v>3</v>
      </c>
      <c r="E33" s="29">
        <v>2</v>
      </c>
      <c r="F33" s="29">
        <v>1</v>
      </c>
      <c r="G33" s="29">
        <v>0</v>
      </c>
      <c r="H33" s="29">
        <v>3</v>
      </c>
      <c r="I33" s="29">
        <v>0</v>
      </c>
      <c r="J33" s="35"/>
      <c r="K33" s="35"/>
    </row>
    <row r="34" spans="1:11" ht="12.75">
      <c r="A34" s="29">
        <v>31</v>
      </c>
      <c r="B34" s="29" t="s">
        <v>142</v>
      </c>
      <c r="C34" s="29" t="s">
        <v>143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5"/>
      <c r="K34" s="35"/>
    </row>
    <row r="35" spans="1:11" ht="12.75">
      <c r="A35" s="29">
        <v>32</v>
      </c>
      <c r="B35" s="29" t="s">
        <v>142</v>
      </c>
      <c r="C35" s="29" t="s">
        <v>144</v>
      </c>
      <c r="D35" s="29">
        <v>5</v>
      </c>
      <c r="E35" s="29">
        <v>1</v>
      </c>
      <c r="F35" s="29">
        <v>3</v>
      </c>
      <c r="G35" s="29">
        <v>1</v>
      </c>
      <c r="H35" s="29">
        <v>2</v>
      </c>
      <c r="I35" s="29">
        <v>3</v>
      </c>
      <c r="J35" s="35"/>
      <c r="K35" s="35"/>
    </row>
    <row r="36" spans="1:11" ht="12.75">
      <c r="A36" s="29">
        <v>33</v>
      </c>
      <c r="B36" s="29" t="s">
        <v>142</v>
      </c>
      <c r="C36" s="29" t="s">
        <v>145</v>
      </c>
      <c r="D36" s="29">
        <v>75</v>
      </c>
      <c r="E36" s="29">
        <v>30</v>
      </c>
      <c r="F36" s="29">
        <v>31</v>
      </c>
      <c r="G36" s="29">
        <v>14</v>
      </c>
      <c r="H36" s="29">
        <v>36</v>
      </c>
      <c r="I36" s="29">
        <v>39</v>
      </c>
      <c r="J36" s="35"/>
      <c r="K36" s="35"/>
    </row>
    <row r="37" spans="1:11" ht="12.75">
      <c r="A37" s="29">
        <v>34</v>
      </c>
      <c r="B37" s="29" t="s">
        <v>142</v>
      </c>
      <c r="C37" s="29" t="s">
        <v>146</v>
      </c>
      <c r="D37" s="29">
        <v>9</v>
      </c>
      <c r="E37" s="29">
        <v>5</v>
      </c>
      <c r="F37" s="29">
        <v>1</v>
      </c>
      <c r="G37" s="29">
        <v>3</v>
      </c>
      <c r="H37" s="29">
        <v>6</v>
      </c>
      <c r="I37" s="29">
        <v>3</v>
      </c>
      <c r="J37" s="35"/>
      <c r="K37" s="35"/>
    </row>
    <row r="38" spans="1:11" ht="12.75">
      <c r="A38" s="29">
        <v>35</v>
      </c>
      <c r="B38" s="29" t="s">
        <v>142</v>
      </c>
      <c r="C38" s="29" t="s">
        <v>147</v>
      </c>
      <c r="D38" s="29">
        <v>1</v>
      </c>
      <c r="E38" s="29">
        <v>1</v>
      </c>
      <c r="F38" s="29">
        <v>0</v>
      </c>
      <c r="G38" s="29">
        <v>0</v>
      </c>
      <c r="H38" s="29">
        <v>0</v>
      </c>
      <c r="I38" s="29">
        <v>1</v>
      </c>
      <c r="J38" s="35"/>
      <c r="K38" s="35"/>
    </row>
    <row r="39" spans="1:11" ht="12.75">
      <c r="A39" s="29">
        <v>36</v>
      </c>
      <c r="B39" s="29" t="s">
        <v>148</v>
      </c>
      <c r="C39" s="29" t="s">
        <v>149</v>
      </c>
      <c r="D39" s="29">
        <v>17</v>
      </c>
      <c r="E39" s="29">
        <v>6</v>
      </c>
      <c r="F39" s="29">
        <v>8</v>
      </c>
      <c r="G39" s="29">
        <v>3</v>
      </c>
      <c r="H39" s="29">
        <v>13</v>
      </c>
      <c r="I39" s="29">
        <v>4</v>
      </c>
      <c r="J39" s="35"/>
      <c r="K39" s="35"/>
    </row>
    <row r="40" spans="1:11" ht="12.75">
      <c r="A40" s="29">
        <v>37</v>
      </c>
      <c r="B40" s="29" t="s">
        <v>148</v>
      </c>
      <c r="C40" s="29" t="s">
        <v>150</v>
      </c>
      <c r="D40" s="29">
        <v>6</v>
      </c>
      <c r="E40" s="29">
        <v>2</v>
      </c>
      <c r="F40" s="29">
        <v>3</v>
      </c>
      <c r="G40" s="29">
        <v>1</v>
      </c>
      <c r="H40" s="29">
        <v>1</v>
      </c>
      <c r="I40" s="29">
        <v>5</v>
      </c>
      <c r="J40" s="35"/>
      <c r="K40" s="35"/>
    </row>
    <row r="41" spans="1:11" ht="12.75">
      <c r="A41" s="29">
        <v>38</v>
      </c>
      <c r="B41" s="29" t="s">
        <v>148</v>
      </c>
      <c r="C41" s="29" t="s">
        <v>151</v>
      </c>
      <c r="D41" s="29">
        <v>8</v>
      </c>
      <c r="E41" s="29">
        <v>0</v>
      </c>
      <c r="F41" s="29">
        <v>3</v>
      </c>
      <c r="G41" s="29">
        <v>5</v>
      </c>
      <c r="H41" s="29">
        <v>5</v>
      </c>
      <c r="I41" s="29">
        <v>3</v>
      </c>
      <c r="J41" s="35"/>
      <c r="K41" s="35"/>
    </row>
    <row r="42" spans="1:11" ht="12.75">
      <c r="A42" s="29">
        <v>39</v>
      </c>
      <c r="B42" s="29" t="s">
        <v>152</v>
      </c>
      <c r="C42" s="29" t="s">
        <v>153</v>
      </c>
      <c r="D42" s="29">
        <v>2</v>
      </c>
      <c r="E42" s="29">
        <v>0</v>
      </c>
      <c r="F42" s="29">
        <v>2</v>
      </c>
      <c r="G42" s="29">
        <v>0</v>
      </c>
      <c r="H42" s="29">
        <v>2</v>
      </c>
      <c r="I42" s="29">
        <v>0</v>
      </c>
      <c r="J42" s="35"/>
      <c r="K42" s="35"/>
    </row>
    <row r="43" spans="1:11" ht="12.75">
      <c r="A43" s="29">
        <v>40</v>
      </c>
      <c r="B43" s="29" t="s">
        <v>152</v>
      </c>
      <c r="C43" s="29" t="s">
        <v>154</v>
      </c>
      <c r="D43" s="29">
        <v>3</v>
      </c>
      <c r="E43" s="29">
        <v>1</v>
      </c>
      <c r="F43" s="29">
        <v>2</v>
      </c>
      <c r="G43" s="29">
        <v>0</v>
      </c>
      <c r="H43" s="29">
        <v>2</v>
      </c>
      <c r="I43" s="29">
        <v>1</v>
      </c>
      <c r="J43" s="35"/>
      <c r="K43" s="35"/>
    </row>
    <row r="44" spans="1:11" ht="12.75">
      <c r="A44" s="29">
        <v>41</v>
      </c>
      <c r="B44" s="29" t="s">
        <v>152</v>
      </c>
      <c r="C44" s="29" t="s">
        <v>155</v>
      </c>
      <c r="D44" s="29">
        <v>13</v>
      </c>
      <c r="E44" s="29">
        <v>3</v>
      </c>
      <c r="F44" s="29">
        <v>6</v>
      </c>
      <c r="G44" s="29">
        <v>4</v>
      </c>
      <c r="H44" s="29">
        <v>9</v>
      </c>
      <c r="I44" s="29">
        <v>4</v>
      </c>
      <c r="J44" s="35"/>
      <c r="K44" s="35"/>
    </row>
    <row r="45" spans="1:11" ht="12.75">
      <c r="A45" s="29">
        <v>42</v>
      </c>
      <c r="B45" s="29" t="s">
        <v>156</v>
      </c>
      <c r="C45" s="29" t="s">
        <v>157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5"/>
      <c r="K45" s="35"/>
    </row>
    <row r="46" spans="1:11" ht="12.75">
      <c r="A46" s="29">
        <v>43</v>
      </c>
      <c r="B46" s="29" t="s">
        <v>156</v>
      </c>
      <c r="C46" s="29" t="s">
        <v>158</v>
      </c>
      <c r="D46" s="29">
        <v>23</v>
      </c>
      <c r="E46" s="29">
        <v>3</v>
      </c>
      <c r="F46" s="29">
        <v>17</v>
      </c>
      <c r="G46" s="29">
        <v>3</v>
      </c>
      <c r="H46" s="29">
        <v>14</v>
      </c>
      <c r="I46" s="29">
        <v>9</v>
      </c>
      <c r="J46" s="35"/>
      <c r="K46" s="35"/>
    </row>
    <row r="47" spans="1:11" ht="12.75">
      <c r="A47" s="29">
        <v>44</v>
      </c>
      <c r="B47" s="29" t="s">
        <v>159</v>
      </c>
      <c r="C47" s="29" t="s">
        <v>160</v>
      </c>
      <c r="D47" s="29">
        <v>13</v>
      </c>
      <c r="E47" s="29">
        <v>7</v>
      </c>
      <c r="F47" s="29">
        <v>6</v>
      </c>
      <c r="G47" s="29">
        <v>0</v>
      </c>
      <c r="H47" s="29">
        <v>4</v>
      </c>
      <c r="I47" s="29">
        <v>9</v>
      </c>
      <c r="J47" s="35"/>
      <c r="K47" s="35"/>
    </row>
    <row r="48" spans="1:11" ht="12.75">
      <c r="A48" s="29">
        <v>45</v>
      </c>
      <c r="B48" s="29" t="s">
        <v>159</v>
      </c>
      <c r="C48" s="29" t="s">
        <v>161</v>
      </c>
      <c r="D48" s="29">
        <v>10</v>
      </c>
      <c r="E48" s="29">
        <v>0</v>
      </c>
      <c r="F48" s="29">
        <v>10</v>
      </c>
      <c r="G48" s="29">
        <v>0</v>
      </c>
      <c r="H48" s="29">
        <v>5</v>
      </c>
      <c r="I48" s="29">
        <v>5</v>
      </c>
      <c r="J48" s="35"/>
      <c r="K48" s="35"/>
    </row>
    <row r="49" spans="1:11" ht="12.75">
      <c r="A49" s="29">
        <v>46</v>
      </c>
      <c r="B49" s="29" t="s">
        <v>159</v>
      </c>
      <c r="C49" s="29" t="s">
        <v>162</v>
      </c>
      <c r="D49" s="29">
        <v>1</v>
      </c>
      <c r="E49" s="29">
        <v>1</v>
      </c>
      <c r="F49" s="29">
        <v>0</v>
      </c>
      <c r="G49" s="29">
        <v>0</v>
      </c>
      <c r="H49" s="29">
        <v>0</v>
      </c>
      <c r="I49" s="29">
        <v>1</v>
      </c>
      <c r="J49" s="35"/>
      <c r="K49" s="35"/>
    </row>
    <row r="50" spans="1:11" ht="12.75">
      <c r="A50" s="29">
        <v>47</v>
      </c>
      <c r="B50" s="29" t="s">
        <v>159</v>
      </c>
      <c r="C50" s="29" t="s">
        <v>163</v>
      </c>
      <c r="D50" s="29">
        <v>5</v>
      </c>
      <c r="E50" s="29">
        <v>0</v>
      </c>
      <c r="F50" s="29">
        <v>5</v>
      </c>
      <c r="G50" s="29">
        <v>0</v>
      </c>
      <c r="H50" s="29">
        <v>2</v>
      </c>
      <c r="I50" s="29">
        <v>3</v>
      </c>
      <c r="J50" s="35"/>
      <c r="K50" s="35"/>
    </row>
    <row r="51" spans="1:11" ht="12.75">
      <c r="A51" s="29">
        <v>48</v>
      </c>
      <c r="B51" s="29" t="s">
        <v>159</v>
      </c>
      <c r="C51" s="29" t="s">
        <v>164</v>
      </c>
      <c r="D51" s="29">
        <v>3</v>
      </c>
      <c r="E51" s="29">
        <v>2</v>
      </c>
      <c r="F51" s="29">
        <v>1</v>
      </c>
      <c r="G51" s="29">
        <v>0</v>
      </c>
      <c r="H51" s="29">
        <v>0</v>
      </c>
      <c r="I51" s="29">
        <v>3</v>
      </c>
      <c r="J51" s="35"/>
      <c r="K51" s="35"/>
    </row>
    <row r="52" spans="1:11" ht="12.75">
      <c r="A52" s="29">
        <v>49</v>
      </c>
      <c r="B52" s="29" t="s">
        <v>159</v>
      </c>
      <c r="C52" s="29" t="s">
        <v>165</v>
      </c>
      <c r="D52" s="29">
        <v>5</v>
      </c>
      <c r="E52" s="29">
        <v>1</v>
      </c>
      <c r="F52" s="29">
        <v>3</v>
      </c>
      <c r="G52" s="29">
        <v>1</v>
      </c>
      <c r="H52" s="29">
        <v>3</v>
      </c>
      <c r="I52" s="29">
        <v>2</v>
      </c>
      <c r="J52" s="35"/>
      <c r="K52" s="35"/>
    </row>
    <row r="53" spans="1:11" ht="12.75">
      <c r="A53" s="29">
        <v>50</v>
      </c>
      <c r="B53" s="29" t="s">
        <v>159</v>
      </c>
      <c r="C53" s="29" t="s">
        <v>166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5"/>
      <c r="K53" s="35"/>
    </row>
    <row r="54" spans="1:11" ht="12.75">
      <c r="A54" s="29">
        <v>51</v>
      </c>
      <c r="B54" s="29" t="s">
        <v>167</v>
      </c>
      <c r="C54" s="29" t="s">
        <v>168</v>
      </c>
      <c r="D54" s="29">
        <v>20</v>
      </c>
      <c r="E54" s="29">
        <v>10</v>
      </c>
      <c r="F54" s="29">
        <v>7</v>
      </c>
      <c r="G54" s="29">
        <v>3</v>
      </c>
      <c r="H54" s="29">
        <v>10</v>
      </c>
      <c r="I54" s="29">
        <v>10</v>
      </c>
      <c r="J54" s="35"/>
      <c r="K54" s="35"/>
    </row>
    <row r="55" spans="1:11" ht="12.75">
      <c r="A55" s="29">
        <v>52</v>
      </c>
      <c r="B55" s="29" t="s">
        <v>169</v>
      </c>
      <c r="C55" s="29" t="s">
        <v>170</v>
      </c>
      <c r="D55" s="29">
        <v>6</v>
      </c>
      <c r="E55" s="29">
        <v>1</v>
      </c>
      <c r="F55" s="29">
        <v>4</v>
      </c>
      <c r="G55" s="29">
        <v>1</v>
      </c>
      <c r="H55" s="29">
        <v>1</v>
      </c>
      <c r="I55" s="29">
        <v>5</v>
      </c>
      <c r="J55" s="35"/>
      <c r="K55" s="35"/>
    </row>
    <row r="56" spans="1:11" ht="12.75">
      <c r="A56" s="29">
        <v>53</v>
      </c>
      <c r="B56" s="29" t="s">
        <v>169</v>
      </c>
      <c r="C56" s="29" t="s">
        <v>171</v>
      </c>
      <c r="D56" s="29">
        <v>6</v>
      </c>
      <c r="E56" s="29">
        <v>2</v>
      </c>
      <c r="F56" s="29">
        <v>4</v>
      </c>
      <c r="G56" s="29">
        <v>0</v>
      </c>
      <c r="H56" s="29">
        <v>1</v>
      </c>
      <c r="I56" s="29">
        <v>5</v>
      </c>
      <c r="J56" s="35"/>
      <c r="K56" s="35"/>
    </row>
    <row r="57" spans="1:11" ht="12.75">
      <c r="A57" s="29">
        <v>54</v>
      </c>
      <c r="B57" s="29" t="s">
        <v>169</v>
      </c>
      <c r="C57" s="29" t="s">
        <v>172</v>
      </c>
      <c r="D57" s="29">
        <v>1</v>
      </c>
      <c r="E57" s="29">
        <v>0</v>
      </c>
      <c r="F57" s="29">
        <v>1</v>
      </c>
      <c r="G57" s="29">
        <v>0</v>
      </c>
      <c r="H57" s="29">
        <v>1</v>
      </c>
      <c r="I57" s="29">
        <v>0</v>
      </c>
      <c r="J57" s="35"/>
      <c r="K57" s="35"/>
    </row>
    <row r="58" spans="1:11" ht="12.75">
      <c r="A58" s="29">
        <v>55</v>
      </c>
      <c r="B58" s="29" t="s">
        <v>169</v>
      </c>
      <c r="C58" s="29" t="s">
        <v>173</v>
      </c>
      <c r="D58" s="29">
        <v>2</v>
      </c>
      <c r="E58" s="29">
        <v>1</v>
      </c>
      <c r="F58" s="29">
        <v>1</v>
      </c>
      <c r="G58" s="29">
        <v>0</v>
      </c>
      <c r="H58" s="29">
        <v>1</v>
      </c>
      <c r="I58" s="29">
        <v>1</v>
      </c>
      <c r="J58" s="35"/>
      <c r="K58" s="35"/>
    </row>
    <row r="59" spans="1:11" ht="12.75">
      <c r="A59" s="29">
        <v>56</v>
      </c>
      <c r="B59" s="29" t="s">
        <v>169</v>
      </c>
      <c r="C59" s="29" t="s">
        <v>174</v>
      </c>
      <c r="D59" s="29">
        <v>7</v>
      </c>
      <c r="E59" s="29">
        <v>2</v>
      </c>
      <c r="F59" s="29">
        <v>3</v>
      </c>
      <c r="G59" s="29">
        <v>2</v>
      </c>
      <c r="H59" s="29">
        <v>3</v>
      </c>
      <c r="I59" s="29">
        <v>4</v>
      </c>
      <c r="J59" s="35"/>
      <c r="K59" s="35"/>
    </row>
    <row r="60" spans="1:11" ht="12.75">
      <c r="A60" s="29">
        <v>57</v>
      </c>
      <c r="B60" s="29" t="s">
        <v>169</v>
      </c>
      <c r="C60" s="29" t="s">
        <v>175</v>
      </c>
      <c r="D60" s="29">
        <v>7</v>
      </c>
      <c r="E60" s="29">
        <v>1</v>
      </c>
      <c r="F60" s="29">
        <v>6</v>
      </c>
      <c r="G60" s="29">
        <v>0</v>
      </c>
      <c r="H60" s="29">
        <v>2</v>
      </c>
      <c r="I60" s="29">
        <v>5</v>
      </c>
      <c r="J60" s="35"/>
      <c r="K60" s="35"/>
    </row>
    <row r="61" spans="1:11" ht="12.75">
      <c r="A61" s="29">
        <v>58</v>
      </c>
      <c r="B61" s="29" t="s">
        <v>169</v>
      </c>
      <c r="C61" s="29" t="s">
        <v>176</v>
      </c>
      <c r="D61" s="29">
        <v>10</v>
      </c>
      <c r="E61" s="29">
        <v>4</v>
      </c>
      <c r="F61" s="29">
        <v>5</v>
      </c>
      <c r="G61" s="29">
        <v>1</v>
      </c>
      <c r="H61" s="29">
        <v>4</v>
      </c>
      <c r="I61" s="29">
        <v>6</v>
      </c>
      <c r="J61" s="35"/>
      <c r="K61" s="35"/>
    </row>
    <row r="62" spans="1:11" ht="12.75">
      <c r="A62" s="29">
        <v>59</v>
      </c>
      <c r="B62" s="29" t="s">
        <v>169</v>
      </c>
      <c r="C62" s="29" t="s">
        <v>177</v>
      </c>
      <c r="D62" s="29">
        <v>3</v>
      </c>
      <c r="E62" s="29">
        <v>0</v>
      </c>
      <c r="F62" s="29">
        <v>2</v>
      </c>
      <c r="G62" s="29">
        <v>1</v>
      </c>
      <c r="H62" s="29">
        <v>0</v>
      </c>
      <c r="I62" s="29">
        <v>3</v>
      </c>
      <c r="J62" s="35"/>
      <c r="K62" s="35"/>
    </row>
    <row r="63" spans="1:11" ht="12.75">
      <c r="A63" s="29">
        <v>60</v>
      </c>
      <c r="B63" s="29" t="s">
        <v>169</v>
      </c>
      <c r="C63" s="29" t="s">
        <v>178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5"/>
      <c r="K63" s="35"/>
    </row>
    <row r="64" spans="1:11" ht="12.75">
      <c r="A64" s="29">
        <v>61</v>
      </c>
      <c r="B64" s="29" t="s">
        <v>179</v>
      </c>
      <c r="C64" s="29" t="s">
        <v>180</v>
      </c>
      <c r="D64" s="29">
        <v>21</v>
      </c>
      <c r="E64" s="29">
        <v>10</v>
      </c>
      <c r="F64" s="29">
        <v>11</v>
      </c>
      <c r="G64" s="29">
        <v>0</v>
      </c>
      <c r="H64" s="29">
        <v>10</v>
      </c>
      <c r="I64" s="29">
        <v>11</v>
      </c>
      <c r="J64" s="35"/>
      <c r="K64" s="35"/>
    </row>
    <row r="65" spans="1:11" ht="12.75">
      <c r="A65" s="29">
        <v>62</v>
      </c>
      <c r="B65" s="29" t="s">
        <v>181</v>
      </c>
      <c r="C65" s="29" t="s">
        <v>182</v>
      </c>
      <c r="D65" s="29">
        <v>19</v>
      </c>
      <c r="E65" s="29">
        <v>5</v>
      </c>
      <c r="F65" s="29">
        <v>14</v>
      </c>
      <c r="G65" s="29">
        <v>0</v>
      </c>
      <c r="H65" s="29">
        <v>9</v>
      </c>
      <c r="I65" s="29">
        <v>10</v>
      </c>
      <c r="J65" s="35"/>
      <c r="K65" s="35"/>
    </row>
    <row r="66" spans="1:11" ht="12.75">
      <c r="A66" s="29">
        <v>63</v>
      </c>
      <c r="B66" s="29" t="s">
        <v>181</v>
      </c>
      <c r="C66" s="29" t="s">
        <v>57</v>
      </c>
      <c r="D66" s="29">
        <v>9</v>
      </c>
      <c r="E66" s="29">
        <v>4</v>
      </c>
      <c r="F66" s="29">
        <v>4</v>
      </c>
      <c r="G66" s="29">
        <v>1</v>
      </c>
      <c r="H66" s="29">
        <v>6</v>
      </c>
      <c r="I66" s="29">
        <v>3</v>
      </c>
      <c r="J66" s="35"/>
      <c r="K66" s="35"/>
    </row>
    <row r="67" spans="1:11" ht="12.75">
      <c r="A67" s="29">
        <v>64</v>
      </c>
      <c r="B67" s="29" t="s">
        <v>183</v>
      </c>
      <c r="C67" s="29" t="s">
        <v>184</v>
      </c>
      <c r="D67" s="29">
        <v>17</v>
      </c>
      <c r="E67" s="29">
        <v>6</v>
      </c>
      <c r="F67" s="29">
        <v>10</v>
      </c>
      <c r="G67" s="29">
        <v>1</v>
      </c>
      <c r="H67" s="29">
        <v>9</v>
      </c>
      <c r="I67" s="29">
        <v>8</v>
      </c>
      <c r="J67" s="35"/>
      <c r="K67" s="35"/>
    </row>
    <row r="68" spans="1:11" ht="12.75">
      <c r="A68" s="29">
        <v>65</v>
      </c>
      <c r="B68" s="29" t="s">
        <v>185</v>
      </c>
      <c r="C68" s="29" t="s">
        <v>186</v>
      </c>
      <c r="D68" s="29">
        <v>5</v>
      </c>
      <c r="E68" s="29">
        <v>4</v>
      </c>
      <c r="F68" s="29">
        <v>1</v>
      </c>
      <c r="G68" s="29">
        <v>0</v>
      </c>
      <c r="H68" s="29">
        <v>2</v>
      </c>
      <c r="I68" s="29">
        <v>3</v>
      </c>
      <c r="J68" s="35"/>
      <c r="K68" s="35"/>
    </row>
    <row r="69" spans="1:11" ht="12.75">
      <c r="A69" s="29">
        <v>66</v>
      </c>
      <c r="B69" s="29" t="s">
        <v>185</v>
      </c>
      <c r="C69" s="29" t="s">
        <v>187</v>
      </c>
      <c r="D69" s="29">
        <v>5</v>
      </c>
      <c r="E69" s="29">
        <v>3</v>
      </c>
      <c r="F69" s="29">
        <v>1</v>
      </c>
      <c r="G69" s="29">
        <v>1</v>
      </c>
      <c r="H69" s="29">
        <v>1</v>
      </c>
      <c r="I69" s="29">
        <v>4</v>
      </c>
      <c r="J69" s="35"/>
      <c r="K69" s="35"/>
    </row>
    <row r="70" spans="1:11" ht="12.75">
      <c r="A70" s="29">
        <v>67</v>
      </c>
      <c r="B70" s="29" t="s">
        <v>185</v>
      </c>
      <c r="C70" s="29" t="s">
        <v>188</v>
      </c>
      <c r="D70" s="29">
        <v>3</v>
      </c>
      <c r="E70" s="29">
        <v>3</v>
      </c>
      <c r="F70" s="29">
        <v>0</v>
      </c>
      <c r="G70" s="29">
        <v>0</v>
      </c>
      <c r="H70" s="29">
        <v>3</v>
      </c>
      <c r="I70" s="29">
        <v>0</v>
      </c>
      <c r="J70" s="35"/>
      <c r="K70" s="35"/>
    </row>
    <row r="71" spans="1:11" ht="12.75">
      <c r="A71" s="29">
        <v>68</v>
      </c>
      <c r="B71" s="29" t="s">
        <v>185</v>
      </c>
      <c r="C71" s="29" t="s">
        <v>189</v>
      </c>
      <c r="D71" s="29">
        <v>4</v>
      </c>
      <c r="E71" s="29">
        <v>0</v>
      </c>
      <c r="F71" s="29">
        <v>3</v>
      </c>
      <c r="G71" s="29">
        <v>1</v>
      </c>
      <c r="H71" s="29">
        <v>2</v>
      </c>
      <c r="I71" s="29">
        <v>2</v>
      </c>
      <c r="J71" s="35"/>
      <c r="K71" s="35"/>
    </row>
    <row r="72" spans="1:11" ht="12.75">
      <c r="A72" s="29">
        <v>69</v>
      </c>
      <c r="B72" s="29" t="s">
        <v>190</v>
      </c>
      <c r="C72" s="29" t="s">
        <v>191</v>
      </c>
      <c r="D72" s="29">
        <v>12</v>
      </c>
      <c r="E72" s="29">
        <v>6</v>
      </c>
      <c r="F72" s="29">
        <v>5</v>
      </c>
      <c r="G72" s="29">
        <v>1</v>
      </c>
      <c r="H72" s="29">
        <v>7</v>
      </c>
      <c r="I72" s="29">
        <v>5</v>
      </c>
      <c r="J72" s="35"/>
      <c r="K72" s="35"/>
    </row>
    <row r="73" spans="1:11" ht="12.75">
      <c r="A73" s="29">
        <v>70</v>
      </c>
      <c r="B73" s="29" t="s">
        <v>190</v>
      </c>
      <c r="C73" s="29" t="s">
        <v>192</v>
      </c>
      <c r="D73" s="29">
        <v>13</v>
      </c>
      <c r="E73" s="29">
        <v>1</v>
      </c>
      <c r="F73" s="29">
        <v>11</v>
      </c>
      <c r="G73" s="29">
        <v>1</v>
      </c>
      <c r="H73" s="29">
        <v>4</v>
      </c>
      <c r="I73" s="29">
        <v>9</v>
      </c>
      <c r="J73" s="35"/>
      <c r="K73" s="35"/>
    </row>
    <row r="74" spans="1:11" ht="12.75">
      <c r="A74" s="29">
        <v>71</v>
      </c>
      <c r="B74" s="29" t="s">
        <v>193</v>
      </c>
      <c r="C74" s="29" t="s">
        <v>194</v>
      </c>
      <c r="D74" s="29">
        <v>1</v>
      </c>
      <c r="E74" s="29">
        <v>1</v>
      </c>
      <c r="F74" s="29">
        <v>0</v>
      </c>
      <c r="G74" s="29">
        <v>0</v>
      </c>
      <c r="H74" s="29">
        <v>0</v>
      </c>
      <c r="I74" s="29">
        <v>1</v>
      </c>
      <c r="J74" s="35"/>
      <c r="K74" s="35"/>
    </row>
    <row r="75" spans="1:11" ht="12.75">
      <c r="A75" s="29">
        <v>72</v>
      </c>
      <c r="B75" s="29" t="s">
        <v>193</v>
      </c>
      <c r="C75" s="29" t="s">
        <v>195</v>
      </c>
      <c r="D75" s="29">
        <v>55</v>
      </c>
      <c r="E75" s="29">
        <v>23</v>
      </c>
      <c r="F75" s="29">
        <v>32</v>
      </c>
      <c r="G75" s="29">
        <v>0</v>
      </c>
      <c r="H75" s="29">
        <v>20</v>
      </c>
      <c r="I75" s="29">
        <v>35</v>
      </c>
      <c r="J75" s="35"/>
      <c r="K75" s="35"/>
    </row>
    <row r="76" spans="1:11" ht="12.75">
      <c r="A76" s="29">
        <v>73</v>
      </c>
      <c r="B76" s="29" t="s">
        <v>196</v>
      </c>
      <c r="C76" s="29" t="s">
        <v>197</v>
      </c>
      <c r="D76" s="29">
        <v>110</v>
      </c>
      <c r="E76" s="29">
        <v>35</v>
      </c>
      <c r="F76" s="29">
        <v>66</v>
      </c>
      <c r="G76" s="29">
        <v>9</v>
      </c>
      <c r="H76" s="29">
        <v>40</v>
      </c>
      <c r="I76" s="29">
        <v>70</v>
      </c>
      <c r="J76" s="35"/>
      <c r="K76" s="35"/>
    </row>
    <row r="77" spans="1:11" ht="12.75">
      <c r="A77" s="29">
        <v>74</v>
      </c>
      <c r="B77" s="29" t="s">
        <v>198</v>
      </c>
      <c r="C77" s="29" t="s">
        <v>199</v>
      </c>
      <c r="D77" s="29">
        <v>6</v>
      </c>
      <c r="E77" s="29">
        <v>2</v>
      </c>
      <c r="F77" s="29">
        <v>4</v>
      </c>
      <c r="G77" s="29">
        <v>0</v>
      </c>
      <c r="H77" s="29">
        <v>5</v>
      </c>
      <c r="I77" s="29">
        <v>1</v>
      </c>
      <c r="J77" s="35"/>
      <c r="K77" s="35"/>
    </row>
    <row r="78" spans="1:11" ht="12.75">
      <c r="A78" s="29">
        <v>75</v>
      </c>
      <c r="B78" s="29" t="s">
        <v>200</v>
      </c>
      <c r="C78" s="29" t="s">
        <v>201</v>
      </c>
      <c r="D78" s="29">
        <v>42</v>
      </c>
      <c r="E78" s="29">
        <v>10</v>
      </c>
      <c r="F78" s="29">
        <v>19</v>
      </c>
      <c r="G78" s="29">
        <v>13</v>
      </c>
      <c r="H78" s="29">
        <v>0</v>
      </c>
      <c r="I78" s="29">
        <v>42</v>
      </c>
      <c r="J78" s="35"/>
      <c r="K78" s="35"/>
    </row>
    <row r="79" spans="1:11" ht="15.75">
      <c r="A79" s="32">
        <v>75</v>
      </c>
      <c r="B79" s="41"/>
      <c r="C79" s="32" t="s">
        <v>202</v>
      </c>
      <c r="D79" s="32">
        <f aca="true" t="shared" si="0" ref="D79:I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1397</v>
      </c>
      <c r="E79" s="32">
        <f t="shared" si="0"/>
        <v>437</v>
      </c>
      <c r="F79" s="32">
        <f t="shared" si="0"/>
        <v>821</v>
      </c>
      <c r="G79" s="32">
        <f t="shared" si="0"/>
        <v>139</v>
      </c>
      <c r="H79" s="32">
        <f t="shared" si="0"/>
        <v>661</v>
      </c>
      <c r="I79" s="32">
        <f t="shared" si="0"/>
        <v>736</v>
      </c>
      <c r="J79" s="35"/>
      <c r="K79" s="35"/>
    </row>
    <row r="80" spans="1:11" ht="12.75">
      <c r="A80" s="189"/>
      <c r="B80" s="189"/>
      <c r="C80" s="189"/>
      <c r="D80" s="189"/>
      <c r="E80" s="189"/>
      <c r="F80" s="189"/>
      <c r="G80" s="189"/>
      <c r="H80" s="189"/>
      <c r="I80" s="189"/>
      <c r="J80" s="35"/>
      <c r="K80" s="35"/>
    </row>
    <row r="81" spans="1:11" ht="12.75">
      <c r="A81" s="29">
        <v>1</v>
      </c>
      <c r="B81" s="29" t="s">
        <v>203</v>
      </c>
      <c r="C81" s="29" t="s">
        <v>204</v>
      </c>
      <c r="D81" s="29">
        <v>284</v>
      </c>
      <c r="E81" s="29">
        <v>36</v>
      </c>
      <c r="F81" s="29">
        <v>221</v>
      </c>
      <c r="G81" s="29">
        <v>27</v>
      </c>
      <c r="H81" s="29">
        <v>192</v>
      </c>
      <c r="I81" s="29">
        <v>92</v>
      </c>
      <c r="J81" s="35"/>
      <c r="K81" s="35"/>
    </row>
    <row r="82" spans="1:11" ht="12.75">
      <c r="A82" s="29">
        <v>2</v>
      </c>
      <c r="B82" s="29" t="s">
        <v>100</v>
      </c>
      <c r="C82" s="29" t="s">
        <v>205</v>
      </c>
      <c r="D82" s="29">
        <v>53</v>
      </c>
      <c r="E82" s="29">
        <v>3</v>
      </c>
      <c r="F82" s="29">
        <v>37</v>
      </c>
      <c r="G82" s="29">
        <v>13</v>
      </c>
      <c r="H82" s="29">
        <v>31</v>
      </c>
      <c r="I82" s="29">
        <v>22</v>
      </c>
      <c r="J82" s="35"/>
      <c r="K82" s="35"/>
    </row>
    <row r="83" spans="1:11" ht="12.75">
      <c r="A83" s="29">
        <v>3</v>
      </c>
      <c r="B83" s="29" t="s">
        <v>104</v>
      </c>
      <c r="C83" s="29" t="s">
        <v>206</v>
      </c>
      <c r="D83" s="29">
        <v>10</v>
      </c>
      <c r="E83" s="29">
        <v>2</v>
      </c>
      <c r="F83" s="29">
        <v>8</v>
      </c>
      <c r="G83" s="29">
        <v>0</v>
      </c>
      <c r="H83" s="29">
        <v>8</v>
      </c>
      <c r="I83" s="29">
        <v>2</v>
      </c>
      <c r="J83" s="35"/>
      <c r="K83" s="35"/>
    </row>
    <row r="84" spans="1:11" ht="12.75">
      <c r="A84" s="29">
        <v>4</v>
      </c>
      <c r="B84" s="29" t="s">
        <v>106</v>
      </c>
      <c r="C84" s="29" t="s">
        <v>207</v>
      </c>
      <c r="D84" s="29">
        <v>213</v>
      </c>
      <c r="E84" s="29">
        <v>134</v>
      </c>
      <c r="F84" s="29">
        <v>79</v>
      </c>
      <c r="G84" s="29">
        <v>0</v>
      </c>
      <c r="H84" s="29">
        <v>82</v>
      </c>
      <c r="I84" s="29">
        <v>131</v>
      </c>
      <c r="J84" s="35"/>
      <c r="K84" s="35"/>
    </row>
    <row r="85" spans="1:11" ht="12.75">
      <c r="A85" s="29">
        <v>5</v>
      </c>
      <c r="B85" s="29" t="s">
        <v>106</v>
      </c>
      <c r="C85" s="29" t="s">
        <v>208</v>
      </c>
      <c r="D85" s="29">
        <v>119</v>
      </c>
      <c r="E85" s="29">
        <v>30</v>
      </c>
      <c r="F85" s="29">
        <v>89</v>
      </c>
      <c r="G85" s="29">
        <v>0</v>
      </c>
      <c r="H85" s="29">
        <v>97</v>
      </c>
      <c r="I85" s="29">
        <v>22</v>
      </c>
      <c r="J85" s="35"/>
      <c r="K85" s="35"/>
    </row>
    <row r="86" spans="1:11" ht="12.75">
      <c r="A86" s="29">
        <v>6</v>
      </c>
      <c r="B86" s="29" t="s">
        <v>106</v>
      </c>
      <c r="C86" s="29" t="s">
        <v>209</v>
      </c>
      <c r="D86" s="29">
        <v>53</v>
      </c>
      <c r="E86" s="29">
        <v>40</v>
      </c>
      <c r="F86" s="29">
        <v>13</v>
      </c>
      <c r="G86" s="29">
        <v>0</v>
      </c>
      <c r="H86" s="29">
        <v>53</v>
      </c>
      <c r="I86" s="29">
        <v>0</v>
      </c>
      <c r="J86" s="35"/>
      <c r="K86" s="35"/>
    </row>
    <row r="87" spans="1:11" ht="12.75">
      <c r="A87" s="29">
        <v>7</v>
      </c>
      <c r="B87" s="29" t="s">
        <v>106</v>
      </c>
      <c r="C87" s="29" t="s">
        <v>210</v>
      </c>
      <c r="D87" s="29">
        <v>326</v>
      </c>
      <c r="E87" s="29">
        <v>78</v>
      </c>
      <c r="F87" s="29">
        <v>248</v>
      </c>
      <c r="G87" s="29">
        <v>0</v>
      </c>
      <c r="H87" s="29">
        <v>217</v>
      </c>
      <c r="I87" s="29">
        <v>109</v>
      </c>
      <c r="J87" s="35"/>
      <c r="K87" s="35"/>
    </row>
    <row r="88" spans="1:11" ht="12.75">
      <c r="A88" s="29">
        <v>8</v>
      </c>
      <c r="B88" s="29" t="s">
        <v>115</v>
      </c>
      <c r="C88" s="29" t="s">
        <v>211</v>
      </c>
      <c r="D88" s="29">
        <v>153</v>
      </c>
      <c r="E88" s="29">
        <v>26</v>
      </c>
      <c r="F88" s="29">
        <v>127</v>
      </c>
      <c r="G88" s="29">
        <v>0</v>
      </c>
      <c r="H88" s="29">
        <v>114</v>
      </c>
      <c r="I88" s="29">
        <v>39</v>
      </c>
      <c r="J88" s="35"/>
      <c r="K88" s="35"/>
    </row>
    <row r="89" spans="1:11" ht="12.75">
      <c r="A89" s="29">
        <v>9</v>
      </c>
      <c r="B89" s="29" t="s">
        <v>123</v>
      </c>
      <c r="C89" s="29" t="s">
        <v>212</v>
      </c>
      <c r="D89" s="29">
        <v>105</v>
      </c>
      <c r="E89" s="29">
        <v>6</v>
      </c>
      <c r="F89" s="29">
        <v>99</v>
      </c>
      <c r="G89" s="29">
        <v>0</v>
      </c>
      <c r="H89" s="29">
        <v>93</v>
      </c>
      <c r="I89" s="29">
        <v>12</v>
      </c>
      <c r="J89" s="35"/>
      <c r="K89" s="35"/>
    </row>
    <row r="90" spans="1:11" ht="12.75">
      <c r="A90" s="29">
        <v>10</v>
      </c>
      <c r="B90" s="29" t="s">
        <v>127</v>
      </c>
      <c r="C90" s="29" t="s">
        <v>213</v>
      </c>
      <c r="D90" s="29">
        <v>23</v>
      </c>
      <c r="E90" s="29">
        <v>1</v>
      </c>
      <c r="F90" s="29">
        <v>22</v>
      </c>
      <c r="G90" s="29">
        <v>0</v>
      </c>
      <c r="H90" s="29">
        <v>13</v>
      </c>
      <c r="I90" s="29">
        <v>10</v>
      </c>
      <c r="J90" s="35"/>
      <c r="K90" s="35"/>
    </row>
    <row r="91" spans="1:11" ht="12.75">
      <c r="A91" s="29">
        <v>11</v>
      </c>
      <c r="B91" s="29" t="s">
        <v>127</v>
      </c>
      <c r="C91" s="29" t="s">
        <v>214</v>
      </c>
      <c r="D91" s="29">
        <v>49</v>
      </c>
      <c r="E91" s="29">
        <v>3</v>
      </c>
      <c r="F91" s="29">
        <v>46</v>
      </c>
      <c r="G91" s="29">
        <v>0</v>
      </c>
      <c r="H91" s="29">
        <v>22</v>
      </c>
      <c r="I91" s="29">
        <v>27</v>
      </c>
      <c r="J91" s="35"/>
      <c r="K91" s="35"/>
    </row>
    <row r="92" spans="1:11" ht="12.75">
      <c r="A92" s="29">
        <v>12</v>
      </c>
      <c r="B92" s="29" t="s">
        <v>131</v>
      </c>
      <c r="C92" s="29" t="s">
        <v>215</v>
      </c>
      <c r="D92" s="29">
        <v>144</v>
      </c>
      <c r="E92" s="29">
        <v>28</v>
      </c>
      <c r="F92" s="29">
        <v>116</v>
      </c>
      <c r="G92" s="29">
        <v>0</v>
      </c>
      <c r="H92" s="29">
        <v>126</v>
      </c>
      <c r="I92" s="29">
        <v>18</v>
      </c>
      <c r="J92" s="35"/>
      <c r="K92" s="35"/>
    </row>
    <row r="93" spans="1:11" ht="12.75">
      <c r="A93" s="29">
        <v>13</v>
      </c>
      <c r="B93" s="29" t="s">
        <v>131</v>
      </c>
      <c r="C93" s="29" t="s">
        <v>216</v>
      </c>
      <c r="D93" s="29">
        <v>77</v>
      </c>
      <c r="E93" s="29">
        <v>15</v>
      </c>
      <c r="F93" s="29">
        <v>61</v>
      </c>
      <c r="G93" s="29">
        <v>1</v>
      </c>
      <c r="H93" s="29">
        <v>56</v>
      </c>
      <c r="I93" s="29">
        <v>21</v>
      </c>
      <c r="J93" s="35"/>
      <c r="K93" s="35"/>
    </row>
    <row r="94" spans="1:11" ht="12.75">
      <c r="A94" s="29">
        <v>14</v>
      </c>
      <c r="B94" s="29" t="s">
        <v>131</v>
      </c>
      <c r="C94" s="29" t="s">
        <v>217</v>
      </c>
      <c r="D94" s="29">
        <v>29</v>
      </c>
      <c r="E94" s="29">
        <v>2</v>
      </c>
      <c r="F94" s="29">
        <v>24</v>
      </c>
      <c r="G94" s="29">
        <v>3</v>
      </c>
      <c r="H94" s="29">
        <v>20</v>
      </c>
      <c r="I94" s="29">
        <v>9</v>
      </c>
      <c r="J94" s="35"/>
      <c r="K94" s="35"/>
    </row>
    <row r="95" spans="1:11" ht="12.75">
      <c r="A95" s="29">
        <v>15</v>
      </c>
      <c r="B95" s="29" t="s">
        <v>133</v>
      </c>
      <c r="C95" s="29" t="s">
        <v>218</v>
      </c>
      <c r="D95" s="29">
        <v>62</v>
      </c>
      <c r="E95" s="29">
        <v>2</v>
      </c>
      <c r="F95" s="29">
        <v>59</v>
      </c>
      <c r="G95" s="29">
        <v>1</v>
      </c>
      <c r="H95" s="29">
        <v>46</v>
      </c>
      <c r="I95" s="29">
        <v>16</v>
      </c>
      <c r="J95" s="35"/>
      <c r="K95" s="35"/>
    </row>
    <row r="96" spans="1:11" ht="12.75">
      <c r="A96" s="29">
        <v>16</v>
      </c>
      <c r="B96" s="29" t="s">
        <v>135</v>
      </c>
      <c r="C96" s="29" t="s">
        <v>219</v>
      </c>
      <c r="D96" s="29">
        <v>307</v>
      </c>
      <c r="E96" s="29">
        <v>80</v>
      </c>
      <c r="F96" s="29">
        <v>205</v>
      </c>
      <c r="G96" s="29">
        <v>22</v>
      </c>
      <c r="H96" s="29">
        <v>220</v>
      </c>
      <c r="I96" s="29">
        <v>87</v>
      </c>
      <c r="J96" s="35"/>
      <c r="K96" s="35"/>
    </row>
    <row r="97" spans="1:11" ht="12.75">
      <c r="A97" s="29">
        <v>17</v>
      </c>
      <c r="B97" s="29" t="s">
        <v>142</v>
      </c>
      <c r="C97" s="29" t="s">
        <v>220</v>
      </c>
      <c r="D97" s="29">
        <v>149</v>
      </c>
      <c r="E97" s="29">
        <v>5</v>
      </c>
      <c r="F97" s="29">
        <v>144</v>
      </c>
      <c r="G97" s="29">
        <v>0</v>
      </c>
      <c r="H97" s="29">
        <v>149</v>
      </c>
      <c r="I97" s="29">
        <v>0</v>
      </c>
      <c r="J97" s="35"/>
      <c r="K97" s="35"/>
    </row>
    <row r="98" spans="1:11" ht="12.75">
      <c r="A98" s="29">
        <v>18</v>
      </c>
      <c r="B98" s="29" t="s">
        <v>148</v>
      </c>
      <c r="C98" s="29" t="s">
        <v>221</v>
      </c>
      <c r="D98" s="29">
        <v>143</v>
      </c>
      <c r="E98" s="29">
        <v>28</v>
      </c>
      <c r="F98" s="29">
        <v>102</v>
      </c>
      <c r="G98" s="29">
        <v>13</v>
      </c>
      <c r="H98" s="29">
        <v>72</v>
      </c>
      <c r="I98" s="29">
        <v>71</v>
      </c>
      <c r="J98" s="35"/>
      <c r="K98" s="35"/>
    </row>
    <row r="99" spans="1:11" ht="12.75">
      <c r="A99" s="29">
        <v>19</v>
      </c>
      <c r="B99" s="29" t="s">
        <v>152</v>
      </c>
      <c r="C99" s="29" t="s">
        <v>222</v>
      </c>
      <c r="D99" s="29">
        <v>86</v>
      </c>
      <c r="E99" s="29">
        <v>11</v>
      </c>
      <c r="F99" s="29">
        <v>71</v>
      </c>
      <c r="G99" s="29">
        <v>4</v>
      </c>
      <c r="H99" s="29">
        <v>61</v>
      </c>
      <c r="I99" s="29">
        <v>25</v>
      </c>
      <c r="J99" s="35"/>
      <c r="K99" s="35"/>
    </row>
    <row r="100" spans="1:11" ht="12.75">
      <c r="A100" s="29">
        <v>20</v>
      </c>
      <c r="B100" s="29" t="s">
        <v>156</v>
      </c>
      <c r="C100" s="29" t="s">
        <v>223</v>
      </c>
      <c r="D100" s="29">
        <v>80</v>
      </c>
      <c r="E100" s="29">
        <v>12</v>
      </c>
      <c r="F100" s="29">
        <v>62</v>
      </c>
      <c r="G100" s="29">
        <v>6</v>
      </c>
      <c r="H100" s="29">
        <v>58</v>
      </c>
      <c r="I100" s="29">
        <v>22</v>
      </c>
      <c r="J100" s="35"/>
      <c r="K100" s="35"/>
    </row>
    <row r="101" spans="1:11" ht="12.75">
      <c r="A101" s="29">
        <v>21</v>
      </c>
      <c r="B101" s="29" t="s">
        <v>156</v>
      </c>
      <c r="C101" s="29" t="s">
        <v>224</v>
      </c>
      <c r="D101" s="29">
        <v>262</v>
      </c>
      <c r="E101" s="29">
        <v>40</v>
      </c>
      <c r="F101" s="29">
        <v>222</v>
      </c>
      <c r="G101" s="29">
        <v>0</v>
      </c>
      <c r="H101" s="29">
        <v>189</v>
      </c>
      <c r="I101" s="29">
        <v>73</v>
      </c>
      <c r="J101" s="35"/>
      <c r="K101" s="35"/>
    </row>
    <row r="102" spans="1:11" ht="12.75">
      <c r="A102" s="29">
        <v>22</v>
      </c>
      <c r="B102" s="29" t="s">
        <v>167</v>
      </c>
      <c r="C102" s="29" t="s">
        <v>225</v>
      </c>
      <c r="D102" s="29">
        <v>75</v>
      </c>
      <c r="E102" s="29">
        <v>9</v>
      </c>
      <c r="F102" s="29">
        <v>64</v>
      </c>
      <c r="G102" s="29">
        <v>2</v>
      </c>
      <c r="H102" s="29">
        <v>33</v>
      </c>
      <c r="I102" s="29">
        <v>42</v>
      </c>
      <c r="J102" s="35"/>
      <c r="K102" s="35"/>
    </row>
    <row r="103" spans="1:11" ht="12.75">
      <c r="A103" s="29">
        <v>23</v>
      </c>
      <c r="B103" s="29" t="s">
        <v>169</v>
      </c>
      <c r="C103" s="29" t="s">
        <v>226</v>
      </c>
      <c r="D103" s="29">
        <v>51</v>
      </c>
      <c r="E103" s="29">
        <v>10</v>
      </c>
      <c r="F103" s="29">
        <v>41</v>
      </c>
      <c r="G103" s="29">
        <v>0</v>
      </c>
      <c r="H103" s="29">
        <v>36</v>
      </c>
      <c r="I103" s="29">
        <v>15</v>
      </c>
      <c r="J103" s="35"/>
      <c r="K103" s="35"/>
    </row>
    <row r="104" spans="1:11" ht="12.75">
      <c r="A104" s="29">
        <v>24</v>
      </c>
      <c r="B104" s="29" t="s">
        <v>179</v>
      </c>
      <c r="C104" s="29" t="s">
        <v>227</v>
      </c>
      <c r="D104" s="29">
        <v>85</v>
      </c>
      <c r="E104" s="29">
        <v>4</v>
      </c>
      <c r="F104" s="29">
        <v>81</v>
      </c>
      <c r="G104" s="29">
        <v>0</v>
      </c>
      <c r="H104" s="29">
        <v>63</v>
      </c>
      <c r="I104" s="29">
        <v>22</v>
      </c>
      <c r="J104" s="35"/>
      <c r="K104" s="35"/>
    </row>
    <row r="105" spans="1:11" ht="12.75">
      <c r="A105" s="29">
        <v>25</v>
      </c>
      <c r="B105" s="29" t="s">
        <v>185</v>
      </c>
      <c r="C105" s="29" t="s">
        <v>228</v>
      </c>
      <c r="D105" s="29">
        <v>187</v>
      </c>
      <c r="E105" s="29">
        <v>15</v>
      </c>
      <c r="F105" s="29">
        <v>172</v>
      </c>
      <c r="G105" s="29">
        <v>0</v>
      </c>
      <c r="H105" s="29">
        <v>130</v>
      </c>
      <c r="I105" s="29">
        <v>57</v>
      </c>
      <c r="J105" s="35"/>
      <c r="K105" s="35"/>
    </row>
    <row r="106" spans="1:11" ht="12.75">
      <c r="A106" s="29">
        <v>26</v>
      </c>
      <c r="B106" s="29" t="s">
        <v>185</v>
      </c>
      <c r="C106" s="29" t="s">
        <v>229</v>
      </c>
      <c r="D106" s="29">
        <v>238</v>
      </c>
      <c r="E106" s="29">
        <v>38</v>
      </c>
      <c r="F106" s="29">
        <v>200</v>
      </c>
      <c r="G106" s="29">
        <v>0</v>
      </c>
      <c r="H106" s="29">
        <v>192</v>
      </c>
      <c r="I106" s="29">
        <v>46</v>
      </c>
      <c r="J106" s="35"/>
      <c r="K106" s="35"/>
    </row>
    <row r="107" spans="1:11" ht="12.75">
      <c r="A107" s="29">
        <v>27</v>
      </c>
      <c r="B107" s="29" t="s">
        <v>193</v>
      </c>
      <c r="C107" s="29" t="s">
        <v>230</v>
      </c>
      <c r="D107" s="29">
        <v>99</v>
      </c>
      <c r="E107" s="29">
        <v>5</v>
      </c>
      <c r="F107" s="29">
        <v>88</v>
      </c>
      <c r="G107" s="29">
        <v>6</v>
      </c>
      <c r="H107" s="29">
        <v>94</v>
      </c>
      <c r="I107" s="29">
        <v>5</v>
      </c>
      <c r="J107" s="35"/>
      <c r="K107" s="35"/>
    </row>
    <row r="108" spans="1:11" ht="12.75">
      <c r="A108" s="29">
        <v>28</v>
      </c>
      <c r="B108" s="29" t="s">
        <v>196</v>
      </c>
      <c r="C108" s="29" t="s">
        <v>231</v>
      </c>
      <c r="D108" s="29">
        <v>143</v>
      </c>
      <c r="E108" s="29">
        <v>22</v>
      </c>
      <c r="F108" s="29">
        <v>120</v>
      </c>
      <c r="G108" s="29">
        <v>1</v>
      </c>
      <c r="H108" s="29">
        <v>101</v>
      </c>
      <c r="I108" s="29">
        <v>42</v>
      </c>
      <c r="J108" s="35"/>
      <c r="K108" s="35"/>
    </row>
    <row r="109" spans="1:11" ht="12.75">
      <c r="A109" s="29">
        <v>29</v>
      </c>
      <c r="B109" s="29" t="s">
        <v>198</v>
      </c>
      <c r="C109" s="29" t="s">
        <v>232</v>
      </c>
      <c r="D109" s="29">
        <v>85</v>
      </c>
      <c r="E109" s="29">
        <v>4</v>
      </c>
      <c r="F109" s="29">
        <v>68</v>
      </c>
      <c r="G109" s="29">
        <v>13</v>
      </c>
      <c r="H109" s="29">
        <v>54</v>
      </c>
      <c r="I109" s="29">
        <v>31</v>
      </c>
      <c r="J109" s="35"/>
      <c r="K109" s="35"/>
    </row>
    <row r="110" spans="1:11" ht="12.75">
      <c r="A110" s="29">
        <v>30</v>
      </c>
      <c r="B110" s="29" t="s">
        <v>200</v>
      </c>
      <c r="C110" s="29" t="s">
        <v>233</v>
      </c>
      <c r="D110" s="29">
        <v>222</v>
      </c>
      <c r="E110" s="29">
        <v>60</v>
      </c>
      <c r="F110" s="29">
        <v>162</v>
      </c>
      <c r="G110" s="29">
        <v>0</v>
      </c>
      <c r="H110" s="29">
        <v>183</v>
      </c>
      <c r="I110" s="29">
        <v>39</v>
      </c>
      <c r="J110" s="35"/>
      <c r="K110" s="35"/>
    </row>
    <row r="111" spans="1:11" ht="12.75">
      <c r="A111" s="29">
        <v>31</v>
      </c>
      <c r="B111" s="29" t="s">
        <v>234</v>
      </c>
      <c r="C111" s="29" t="s">
        <v>235</v>
      </c>
      <c r="D111" s="29">
        <v>75</v>
      </c>
      <c r="E111" s="29">
        <v>13</v>
      </c>
      <c r="F111" s="29">
        <v>56</v>
      </c>
      <c r="G111" s="29">
        <v>6</v>
      </c>
      <c r="H111" s="29">
        <v>42</v>
      </c>
      <c r="I111" s="29">
        <v>33</v>
      </c>
      <c r="J111" s="35"/>
      <c r="K111" s="35"/>
    </row>
    <row r="112" spans="1:11" ht="15.75">
      <c r="A112" s="32">
        <v>31</v>
      </c>
      <c r="B112" s="41"/>
      <c r="C112" s="32" t="s">
        <v>236</v>
      </c>
      <c r="D112" s="32">
        <f aca="true" t="shared" si="1" ref="D112:I112">(D81+D82+D83+D84+D85+D86+D87+D88+D89+D90+D91+D92+D93+D94+D95+D96+D97+D98+D99+D100+D101+D102+D103+D104+D105+D106+D107+D108+D109+D110+D111)</f>
        <v>3987</v>
      </c>
      <c r="E112" s="32">
        <f t="shared" si="1"/>
        <v>762</v>
      </c>
      <c r="F112" s="32">
        <f t="shared" si="1"/>
        <v>3107</v>
      </c>
      <c r="G112" s="32">
        <f t="shared" si="1"/>
        <v>118</v>
      </c>
      <c r="H112" s="32">
        <f t="shared" si="1"/>
        <v>2847</v>
      </c>
      <c r="I112" s="32">
        <f t="shared" si="1"/>
        <v>1140</v>
      </c>
      <c r="J112" s="35"/>
      <c r="K112" s="35"/>
    </row>
    <row r="113" spans="1:11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35"/>
      <c r="K113" s="35"/>
    </row>
    <row r="114" spans="1:11" ht="18">
      <c r="A114" s="34">
        <v>106</v>
      </c>
      <c r="B114" s="41"/>
      <c r="C114" s="34" t="s">
        <v>237</v>
      </c>
      <c r="D114" s="34">
        <f aca="true" t="shared" si="2" ref="D114:I114">(D79+D112)</f>
        <v>5384</v>
      </c>
      <c r="E114" s="34">
        <f t="shared" si="2"/>
        <v>1199</v>
      </c>
      <c r="F114" s="34">
        <f t="shared" si="2"/>
        <v>3928</v>
      </c>
      <c r="G114" s="34">
        <f t="shared" si="2"/>
        <v>257</v>
      </c>
      <c r="H114" s="34">
        <f t="shared" si="2"/>
        <v>3508</v>
      </c>
      <c r="I114" s="34">
        <f t="shared" si="2"/>
        <v>1876</v>
      </c>
      <c r="J114" s="35"/>
      <c r="K114" s="35"/>
    </row>
  </sheetData>
  <sheetProtection password="CE88" sheet="1" objects="1" scenarios="1"/>
  <mergeCells count="5">
    <mergeCell ref="A113:I113"/>
    <mergeCell ref="A1:A2"/>
    <mergeCell ref="B1:B2"/>
    <mergeCell ref="C1:C2"/>
    <mergeCell ref="A80:I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Italic"&amp;11 1.2. Invalīdu kopskaits institūcijā</oddHeader>
    <oddFooter>&amp;L&amp;"Arial,Italic"&amp;8SPP SIA
&amp;D&amp;R&amp;P+2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76">
      <selection activeCell="J2" sqref="J2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6.28125" style="0" customWidth="1"/>
    <col min="4" max="4" width="10.28125" style="35" customWidth="1"/>
    <col min="5" max="5" width="11.57421875" style="35" customWidth="1"/>
    <col min="6" max="6" width="15.57421875" style="35" customWidth="1"/>
  </cols>
  <sheetData>
    <row r="1" spans="1:6" s="22" customFormat="1" ht="20.25" customHeight="1">
      <c r="A1" s="187" t="s">
        <v>84</v>
      </c>
      <c r="B1" s="187" t="s">
        <v>85</v>
      </c>
      <c r="C1" s="187" t="s">
        <v>86</v>
      </c>
      <c r="D1" s="21" t="s">
        <v>254</v>
      </c>
      <c r="E1" s="21" t="s">
        <v>255</v>
      </c>
      <c r="F1" s="21" t="s">
        <v>256</v>
      </c>
    </row>
    <row r="2" spans="1:6" ht="69" customHeight="1">
      <c r="A2" s="188"/>
      <c r="B2" s="188"/>
      <c r="C2" s="188"/>
      <c r="D2" s="42" t="s">
        <v>257</v>
      </c>
      <c r="E2" s="42" t="s">
        <v>258</v>
      </c>
      <c r="F2" s="42" t="s">
        <v>259</v>
      </c>
    </row>
    <row r="3" spans="1:6" ht="12.75">
      <c r="A3" s="40" t="s">
        <v>92</v>
      </c>
      <c r="B3" s="40" t="s">
        <v>93</v>
      </c>
      <c r="C3" s="40" t="s">
        <v>94</v>
      </c>
      <c r="D3" s="40" t="s">
        <v>95</v>
      </c>
      <c r="E3" s="40" t="s">
        <v>96</v>
      </c>
      <c r="F3" s="40" t="s">
        <v>97</v>
      </c>
    </row>
    <row r="4" spans="1:6" ht="12.75">
      <c r="A4" s="28">
        <v>1</v>
      </c>
      <c r="B4" s="28" t="s">
        <v>98</v>
      </c>
      <c r="C4" s="28" t="s">
        <v>99</v>
      </c>
      <c r="D4" s="29">
        <v>275</v>
      </c>
      <c r="E4" s="29">
        <v>275</v>
      </c>
      <c r="F4" s="29">
        <v>84754</v>
      </c>
    </row>
    <row r="5" spans="1:6" ht="12.75">
      <c r="A5" s="28">
        <v>2</v>
      </c>
      <c r="B5" s="28" t="s">
        <v>100</v>
      </c>
      <c r="C5" s="28" t="s">
        <v>101</v>
      </c>
      <c r="D5" s="29">
        <v>25</v>
      </c>
      <c r="E5" s="29">
        <v>25</v>
      </c>
      <c r="F5" s="29">
        <v>9031</v>
      </c>
    </row>
    <row r="6" spans="1:6" ht="12.75">
      <c r="A6" s="28">
        <v>3</v>
      </c>
      <c r="B6" s="28" t="s">
        <v>100</v>
      </c>
      <c r="C6" s="28" t="s">
        <v>102</v>
      </c>
      <c r="D6" s="29">
        <v>128</v>
      </c>
      <c r="E6" s="29">
        <v>132</v>
      </c>
      <c r="F6" s="29">
        <v>49640</v>
      </c>
    </row>
    <row r="7" spans="1:6" ht="12.75">
      <c r="A7" s="28">
        <v>4</v>
      </c>
      <c r="B7" s="28" t="s">
        <v>100</v>
      </c>
      <c r="C7" s="28" t="s">
        <v>103</v>
      </c>
      <c r="D7" s="29">
        <v>111</v>
      </c>
      <c r="E7" s="29">
        <v>115</v>
      </c>
      <c r="F7" s="29">
        <v>40050</v>
      </c>
    </row>
    <row r="8" spans="1:6" ht="12.75">
      <c r="A8" s="28">
        <v>5</v>
      </c>
      <c r="B8" s="28" t="s">
        <v>104</v>
      </c>
      <c r="C8" s="28" t="s">
        <v>105</v>
      </c>
      <c r="D8" s="29">
        <v>160</v>
      </c>
      <c r="E8" s="29">
        <v>175</v>
      </c>
      <c r="F8" s="29">
        <v>60374</v>
      </c>
    </row>
    <row r="9" spans="1:6" ht="12.75">
      <c r="A9" s="28">
        <v>6</v>
      </c>
      <c r="B9" s="28" t="s">
        <v>106</v>
      </c>
      <c r="C9" s="28" t="s">
        <v>107</v>
      </c>
      <c r="D9" s="29">
        <v>68</v>
      </c>
      <c r="E9" s="29">
        <v>68</v>
      </c>
      <c r="F9" s="29">
        <v>24801</v>
      </c>
    </row>
    <row r="10" spans="1:6" ht="12.75">
      <c r="A10" s="28">
        <v>7</v>
      </c>
      <c r="B10" s="28" t="s">
        <v>106</v>
      </c>
      <c r="C10" s="28" t="s">
        <v>108</v>
      </c>
      <c r="D10" s="29">
        <v>285</v>
      </c>
      <c r="E10" s="29">
        <v>285</v>
      </c>
      <c r="F10" s="29">
        <v>103753</v>
      </c>
    </row>
    <row r="11" spans="1:6" ht="12.75">
      <c r="A11" s="28">
        <v>8</v>
      </c>
      <c r="B11" s="28" t="s">
        <v>106</v>
      </c>
      <c r="C11" s="28" t="s">
        <v>109</v>
      </c>
      <c r="D11" s="29">
        <v>101</v>
      </c>
      <c r="E11" s="29">
        <v>101</v>
      </c>
      <c r="F11" s="29">
        <v>36690</v>
      </c>
    </row>
    <row r="12" spans="1:6" ht="12.75">
      <c r="A12" s="28">
        <v>9</v>
      </c>
      <c r="B12" s="28" t="s">
        <v>106</v>
      </c>
      <c r="C12" s="28" t="s">
        <v>110</v>
      </c>
      <c r="D12" s="29">
        <v>175</v>
      </c>
      <c r="E12" s="29">
        <v>175</v>
      </c>
      <c r="F12" s="29">
        <v>64167</v>
      </c>
    </row>
    <row r="13" spans="1:6" ht="12.75">
      <c r="A13" s="28">
        <v>10</v>
      </c>
      <c r="B13" s="28" t="s">
        <v>106</v>
      </c>
      <c r="C13" s="28" t="s">
        <v>111</v>
      </c>
      <c r="D13" s="29">
        <v>295</v>
      </c>
      <c r="E13" s="29">
        <v>340</v>
      </c>
      <c r="F13" s="29">
        <v>116616</v>
      </c>
    </row>
    <row r="14" spans="1:6" ht="12.75">
      <c r="A14" s="28">
        <v>11</v>
      </c>
      <c r="B14" s="28" t="s">
        <v>106</v>
      </c>
      <c r="C14" s="28" t="s">
        <v>112</v>
      </c>
      <c r="D14" s="29">
        <v>14</v>
      </c>
      <c r="E14" s="29">
        <v>14</v>
      </c>
      <c r="F14" s="29">
        <v>5028</v>
      </c>
    </row>
    <row r="15" spans="1:6" ht="12.75">
      <c r="A15" s="28">
        <v>12</v>
      </c>
      <c r="B15" s="28" t="s">
        <v>113</v>
      </c>
      <c r="C15" s="28" t="s">
        <v>114</v>
      </c>
      <c r="D15" s="29">
        <v>136</v>
      </c>
      <c r="E15" s="29">
        <v>136</v>
      </c>
      <c r="F15" s="29">
        <v>48020</v>
      </c>
    </row>
    <row r="16" spans="1:6" ht="12.75">
      <c r="A16" s="28">
        <v>13</v>
      </c>
      <c r="B16" s="28" t="s">
        <v>115</v>
      </c>
      <c r="C16" s="28" t="s">
        <v>116</v>
      </c>
      <c r="D16" s="29">
        <v>70</v>
      </c>
      <c r="E16" s="29">
        <v>75</v>
      </c>
      <c r="F16" s="29">
        <v>27375</v>
      </c>
    </row>
    <row r="17" spans="1:6" ht="12.75">
      <c r="A17" s="28">
        <v>14</v>
      </c>
      <c r="B17" s="28" t="s">
        <v>115</v>
      </c>
      <c r="C17" s="28" t="s">
        <v>117</v>
      </c>
      <c r="D17" s="29">
        <v>35</v>
      </c>
      <c r="E17" s="29">
        <v>35</v>
      </c>
      <c r="F17" s="29">
        <v>14313</v>
      </c>
    </row>
    <row r="18" spans="1:6" ht="12.75">
      <c r="A18" s="28">
        <v>15</v>
      </c>
      <c r="B18" s="28" t="s">
        <v>115</v>
      </c>
      <c r="C18" s="28" t="s">
        <v>118</v>
      </c>
      <c r="D18" s="29">
        <v>10</v>
      </c>
      <c r="E18" s="29">
        <v>10</v>
      </c>
      <c r="F18" s="29">
        <v>3979</v>
      </c>
    </row>
    <row r="19" spans="1:6" ht="12.75">
      <c r="A19" s="28">
        <v>16</v>
      </c>
      <c r="B19" s="28" t="s">
        <v>119</v>
      </c>
      <c r="C19" s="28" t="s">
        <v>120</v>
      </c>
      <c r="D19" s="29">
        <v>125</v>
      </c>
      <c r="E19" s="29">
        <v>125</v>
      </c>
      <c r="F19" s="29">
        <v>50360</v>
      </c>
    </row>
    <row r="20" spans="1:6" ht="12.75">
      <c r="A20" s="28">
        <v>17</v>
      </c>
      <c r="B20" s="28" t="s">
        <v>121</v>
      </c>
      <c r="C20" s="28" t="s">
        <v>122</v>
      </c>
      <c r="D20" s="29">
        <v>290</v>
      </c>
      <c r="E20" s="29">
        <v>280</v>
      </c>
      <c r="F20" s="29">
        <v>95398</v>
      </c>
    </row>
    <row r="21" spans="1:6" ht="12.75">
      <c r="A21" s="28">
        <v>18</v>
      </c>
      <c r="B21" s="28" t="s">
        <v>123</v>
      </c>
      <c r="C21" s="28" t="s">
        <v>124</v>
      </c>
      <c r="D21" s="29">
        <v>20</v>
      </c>
      <c r="E21" s="29">
        <v>20</v>
      </c>
      <c r="F21" s="29">
        <v>6921</v>
      </c>
    </row>
    <row r="22" spans="1:6" ht="12.75">
      <c r="A22" s="28">
        <v>19</v>
      </c>
      <c r="B22" s="28" t="s">
        <v>123</v>
      </c>
      <c r="C22" s="28" t="s">
        <v>125</v>
      </c>
      <c r="D22" s="29">
        <v>50</v>
      </c>
      <c r="E22" s="29">
        <v>50</v>
      </c>
      <c r="F22" s="29">
        <v>18184</v>
      </c>
    </row>
    <row r="23" spans="1:6" ht="12.75">
      <c r="A23" s="28">
        <v>20</v>
      </c>
      <c r="B23" s="28" t="s">
        <v>123</v>
      </c>
      <c r="C23" s="28" t="s">
        <v>126</v>
      </c>
      <c r="D23" s="29">
        <v>50</v>
      </c>
      <c r="E23" s="29">
        <v>50</v>
      </c>
      <c r="F23" s="29">
        <v>17885</v>
      </c>
    </row>
    <row r="24" spans="1:6" ht="12.75">
      <c r="A24" s="28">
        <v>21</v>
      </c>
      <c r="B24" s="28" t="s">
        <v>127</v>
      </c>
      <c r="C24" s="28" t="s">
        <v>128</v>
      </c>
      <c r="D24" s="29">
        <v>100</v>
      </c>
      <c r="E24" s="29">
        <v>100</v>
      </c>
      <c r="F24" s="29">
        <v>32811</v>
      </c>
    </row>
    <row r="25" spans="1:6" ht="12.75">
      <c r="A25" s="28">
        <v>22</v>
      </c>
      <c r="B25" s="28" t="s">
        <v>127</v>
      </c>
      <c r="C25" s="28" t="s">
        <v>129</v>
      </c>
      <c r="D25" s="29">
        <v>65</v>
      </c>
      <c r="E25" s="29">
        <v>65</v>
      </c>
      <c r="F25" s="29">
        <v>21503</v>
      </c>
    </row>
    <row r="26" spans="1:6" ht="12.75">
      <c r="A26" s="28">
        <v>23</v>
      </c>
      <c r="B26" s="28" t="s">
        <v>127</v>
      </c>
      <c r="C26" s="28" t="s">
        <v>130</v>
      </c>
      <c r="D26" s="29">
        <v>22</v>
      </c>
      <c r="E26" s="29">
        <v>23</v>
      </c>
      <c r="F26" s="29">
        <v>7342</v>
      </c>
    </row>
    <row r="27" spans="1:6" ht="12.75">
      <c r="A27" s="28">
        <v>24</v>
      </c>
      <c r="B27" s="28" t="s">
        <v>131</v>
      </c>
      <c r="C27" s="28" t="s">
        <v>132</v>
      </c>
      <c r="D27" s="29">
        <v>80</v>
      </c>
      <c r="E27" s="29">
        <v>74</v>
      </c>
      <c r="F27" s="29">
        <v>26355</v>
      </c>
    </row>
    <row r="28" spans="1:6" ht="12.75">
      <c r="A28" s="28">
        <v>25</v>
      </c>
      <c r="B28" s="28" t="s">
        <v>133</v>
      </c>
      <c r="C28" s="28" t="s">
        <v>134</v>
      </c>
      <c r="D28" s="29">
        <v>95</v>
      </c>
      <c r="E28" s="29">
        <v>105</v>
      </c>
      <c r="F28" s="29">
        <v>34768</v>
      </c>
    </row>
    <row r="29" spans="1:6" ht="12.75">
      <c r="A29" s="28">
        <v>26</v>
      </c>
      <c r="B29" s="28" t="s">
        <v>135</v>
      </c>
      <c r="C29" s="28" t="s">
        <v>136</v>
      </c>
      <c r="D29" s="29">
        <v>10</v>
      </c>
      <c r="E29" s="29">
        <v>10</v>
      </c>
      <c r="F29" s="29">
        <v>4439</v>
      </c>
    </row>
    <row r="30" spans="1:6" ht="12.75">
      <c r="A30" s="28">
        <v>27</v>
      </c>
      <c r="B30" s="28" t="s">
        <v>135</v>
      </c>
      <c r="C30" s="28" t="s">
        <v>137</v>
      </c>
      <c r="D30" s="29">
        <v>22</v>
      </c>
      <c r="E30" s="29">
        <v>25</v>
      </c>
      <c r="F30" s="29">
        <v>9428</v>
      </c>
    </row>
    <row r="31" spans="1:6" ht="12.75">
      <c r="A31" s="28">
        <v>28</v>
      </c>
      <c r="B31" s="28" t="s">
        <v>138</v>
      </c>
      <c r="C31" s="28" t="s">
        <v>139</v>
      </c>
      <c r="D31" s="29">
        <v>270</v>
      </c>
      <c r="E31" s="29">
        <v>270</v>
      </c>
      <c r="F31" s="29">
        <v>80705</v>
      </c>
    </row>
    <row r="32" spans="1:6" ht="12.75">
      <c r="A32" s="28">
        <v>29</v>
      </c>
      <c r="B32" s="28" t="s">
        <v>138</v>
      </c>
      <c r="C32" s="28" t="s">
        <v>140</v>
      </c>
      <c r="D32" s="29">
        <v>25</v>
      </c>
      <c r="E32" s="29">
        <v>25</v>
      </c>
      <c r="F32" s="29">
        <v>8619</v>
      </c>
    </row>
    <row r="33" spans="1:6" ht="12.75">
      <c r="A33" s="28">
        <v>30</v>
      </c>
      <c r="B33" s="28" t="s">
        <v>138</v>
      </c>
      <c r="C33" s="28" t="s">
        <v>141</v>
      </c>
      <c r="D33" s="29">
        <v>13</v>
      </c>
      <c r="E33" s="29">
        <v>20</v>
      </c>
      <c r="F33" s="29">
        <v>4067</v>
      </c>
    </row>
    <row r="34" spans="1:6" ht="12.75">
      <c r="A34" s="28">
        <v>31</v>
      </c>
      <c r="B34" s="28" t="s">
        <v>142</v>
      </c>
      <c r="C34" s="28" t="s">
        <v>143</v>
      </c>
      <c r="D34" s="29">
        <v>10</v>
      </c>
      <c r="E34" s="29">
        <v>10</v>
      </c>
      <c r="F34" s="29">
        <v>2335</v>
      </c>
    </row>
    <row r="35" spans="1:6" ht="12.75">
      <c r="A35" s="28">
        <v>32</v>
      </c>
      <c r="B35" s="28" t="s">
        <v>142</v>
      </c>
      <c r="C35" s="28" t="s">
        <v>144</v>
      </c>
      <c r="D35" s="29">
        <v>18</v>
      </c>
      <c r="E35" s="29">
        <v>18</v>
      </c>
      <c r="F35" s="29">
        <v>6169</v>
      </c>
    </row>
    <row r="36" spans="1:6" ht="12.75">
      <c r="A36" s="28">
        <v>33</v>
      </c>
      <c r="B36" s="28" t="s">
        <v>142</v>
      </c>
      <c r="C36" s="28" t="s">
        <v>145</v>
      </c>
      <c r="D36" s="29">
        <v>185</v>
      </c>
      <c r="E36" s="29">
        <v>200</v>
      </c>
      <c r="F36" s="29">
        <v>74095</v>
      </c>
    </row>
    <row r="37" spans="1:6" ht="12.75">
      <c r="A37" s="28">
        <v>34</v>
      </c>
      <c r="B37" s="28" t="s">
        <v>142</v>
      </c>
      <c r="C37" s="28" t="s">
        <v>146</v>
      </c>
      <c r="D37" s="29">
        <v>20</v>
      </c>
      <c r="E37" s="29">
        <v>30</v>
      </c>
      <c r="F37" s="29">
        <v>7006</v>
      </c>
    </row>
    <row r="38" spans="1:6" ht="12.75">
      <c r="A38" s="28">
        <v>35</v>
      </c>
      <c r="B38" s="28" t="s">
        <v>142</v>
      </c>
      <c r="C38" s="28" t="s">
        <v>147</v>
      </c>
      <c r="D38" s="29">
        <v>10</v>
      </c>
      <c r="E38" s="29">
        <v>10</v>
      </c>
      <c r="F38" s="29">
        <v>3276</v>
      </c>
    </row>
    <row r="39" spans="1:6" ht="12.75">
      <c r="A39" s="28">
        <v>36</v>
      </c>
      <c r="B39" s="28" t="s">
        <v>148</v>
      </c>
      <c r="C39" s="28" t="s">
        <v>149</v>
      </c>
      <c r="D39" s="29">
        <v>60</v>
      </c>
      <c r="E39" s="29">
        <v>60</v>
      </c>
      <c r="F39" s="29">
        <v>22323</v>
      </c>
    </row>
    <row r="40" spans="1:6" ht="12.75">
      <c r="A40" s="28">
        <v>37</v>
      </c>
      <c r="B40" s="28" t="s">
        <v>148</v>
      </c>
      <c r="C40" s="28" t="s">
        <v>150</v>
      </c>
      <c r="D40" s="29">
        <v>30</v>
      </c>
      <c r="E40" s="29">
        <v>30</v>
      </c>
      <c r="F40" s="29">
        <v>10369</v>
      </c>
    </row>
    <row r="41" spans="1:6" ht="12.75">
      <c r="A41" s="28">
        <v>38</v>
      </c>
      <c r="B41" s="28" t="s">
        <v>148</v>
      </c>
      <c r="C41" s="28" t="s">
        <v>151</v>
      </c>
      <c r="D41" s="29">
        <v>21</v>
      </c>
      <c r="E41" s="29">
        <v>21</v>
      </c>
      <c r="F41" s="29">
        <v>7498</v>
      </c>
    </row>
    <row r="42" spans="1:6" ht="12.75">
      <c r="A42" s="28">
        <v>39</v>
      </c>
      <c r="B42" s="28" t="s">
        <v>152</v>
      </c>
      <c r="C42" s="28" t="s">
        <v>153</v>
      </c>
      <c r="D42" s="29">
        <v>45</v>
      </c>
      <c r="E42" s="29">
        <v>45</v>
      </c>
      <c r="F42" s="29">
        <v>15931</v>
      </c>
    </row>
    <row r="43" spans="1:6" ht="12.75">
      <c r="A43" s="28">
        <v>40</v>
      </c>
      <c r="B43" s="28" t="s">
        <v>152</v>
      </c>
      <c r="C43" s="28" t="s">
        <v>154</v>
      </c>
      <c r="D43" s="29">
        <v>30</v>
      </c>
      <c r="E43" s="29">
        <v>37</v>
      </c>
      <c r="F43" s="29">
        <v>10950</v>
      </c>
    </row>
    <row r="44" spans="1:6" ht="12.75">
      <c r="A44" s="28">
        <v>41</v>
      </c>
      <c r="B44" s="28" t="s">
        <v>152</v>
      </c>
      <c r="C44" s="28" t="s">
        <v>155</v>
      </c>
      <c r="D44" s="29">
        <v>57</v>
      </c>
      <c r="E44" s="29">
        <v>57</v>
      </c>
      <c r="F44" s="29">
        <v>19816</v>
      </c>
    </row>
    <row r="45" spans="1:6" ht="12.75">
      <c r="A45" s="28">
        <v>42</v>
      </c>
      <c r="B45" s="28" t="s">
        <v>156</v>
      </c>
      <c r="C45" s="28" t="s">
        <v>157</v>
      </c>
      <c r="D45" s="29">
        <v>8</v>
      </c>
      <c r="E45" s="29">
        <v>8</v>
      </c>
      <c r="F45" s="29">
        <v>2920</v>
      </c>
    </row>
    <row r="46" spans="1:6" ht="12.75">
      <c r="A46" s="28">
        <v>43</v>
      </c>
      <c r="B46" s="28" t="s">
        <v>156</v>
      </c>
      <c r="C46" s="28" t="s">
        <v>158</v>
      </c>
      <c r="D46" s="29">
        <v>85</v>
      </c>
      <c r="E46" s="29">
        <v>100</v>
      </c>
      <c r="F46" s="29">
        <v>30493</v>
      </c>
    </row>
    <row r="47" spans="1:6" ht="12.75">
      <c r="A47" s="28">
        <v>44</v>
      </c>
      <c r="B47" s="28" t="s">
        <v>159</v>
      </c>
      <c r="C47" s="28" t="s">
        <v>160</v>
      </c>
      <c r="D47" s="29">
        <v>55</v>
      </c>
      <c r="E47" s="29">
        <v>55</v>
      </c>
      <c r="F47" s="29">
        <v>17703</v>
      </c>
    </row>
    <row r="48" spans="1:6" ht="12.75">
      <c r="A48" s="28">
        <v>45</v>
      </c>
      <c r="B48" s="28" t="s">
        <v>159</v>
      </c>
      <c r="C48" s="28" t="s">
        <v>161</v>
      </c>
      <c r="D48" s="29">
        <v>16</v>
      </c>
      <c r="E48" s="29">
        <v>16</v>
      </c>
      <c r="F48" s="29">
        <v>5351</v>
      </c>
    </row>
    <row r="49" spans="1:6" ht="12.75">
      <c r="A49" s="28">
        <v>46</v>
      </c>
      <c r="B49" s="28" t="s">
        <v>159</v>
      </c>
      <c r="C49" s="28" t="s">
        <v>162</v>
      </c>
      <c r="D49" s="29">
        <v>18</v>
      </c>
      <c r="E49" s="29">
        <v>19</v>
      </c>
      <c r="F49" s="29">
        <v>6094</v>
      </c>
    </row>
    <row r="50" spans="1:6" ht="12.75">
      <c r="A50" s="28">
        <v>47</v>
      </c>
      <c r="B50" s="28" t="s">
        <v>159</v>
      </c>
      <c r="C50" s="28" t="s">
        <v>163</v>
      </c>
      <c r="D50" s="29">
        <v>24</v>
      </c>
      <c r="E50" s="29">
        <v>25</v>
      </c>
      <c r="F50" s="29">
        <v>9125</v>
      </c>
    </row>
    <row r="51" spans="1:6" ht="12.75">
      <c r="A51" s="28">
        <v>48</v>
      </c>
      <c r="B51" s="28" t="s">
        <v>159</v>
      </c>
      <c r="C51" s="28" t="s">
        <v>164</v>
      </c>
      <c r="D51" s="29">
        <v>15</v>
      </c>
      <c r="E51" s="29">
        <v>16</v>
      </c>
      <c r="F51" s="29">
        <v>4080</v>
      </c>
    </row>
    <row r="52" spans="1:6" ht="12.75">
      <c r="A52" s="28">
        <v>49</v>
      </c>
      <c r="B52" s="28" t="s">
        <v>159</v>
      </c>
      <c r="C52" s="28" t="s">
        <v>165</v>
      </c>
      <c r="D52" s="29">
        <v>25</v>
      </c>
      <c r="E52" s="29">
        <v>25</v>
      </c>
      <c r="F52" s="29">
        <v>8528</v>
      </c>
    </row>
    <row r="53" spans="1:6" ht="12.75">
      <c r="A53" s="28">
        <v>50</v>
      </c>
      <c r="B53" s="28" t="s">
        <v>159</v>
      </c>
      <c r="C53" s="28" t="s">
        <v>166</v>
      </c>
      <c r="D53" s="29">
        <v>18</v>
      </c>
      <c r="E53" s="29">
        <v>18</v>
      </c>
      <c r="F53" s="29">
        <v>6199</v>
      </c>
    </row>
    <row r="54" spans="1:6" ht="12.75">
      <c r="A54" s="28">
        <v>51</v>
      </c>
      <c r="B54" s="28" t="s">
        <v>167</v>
      </c>
      <c r="C54" s="28" t="s">
        <v>168</v>
      </c>
      <c r="D54" s="29">
        <v>45</v>
      </c>
      <c r="E54" s="29">
        <v>45</v>
      </c>
      <c r="F54" s="29">
        <v>18615</v>
      </c>
    </row>
    <row r="55" spans="1:6" ht="12.75">
      <c r="A55" s="28">
        <v>52</v>
      </c>
      <c r="B55" s="28" t="s">
        <v>169</v>
      </c>
      <c r="C55" s="28" t="s">
        <v>170</v>
      </c>
      <c r="D55" s="29">
        <v>15</v>
      </c>
      <c r="E55" s="29">
        <v>25</v>
      </c>
      <c r="F55" s="29">
        <v>5341</v>
      </c>
    </row>
    <row r="56" spans="1:6" ht="12.75">
      <c r="A56" s="28">
        <v>53</v>
      </c>
      <c r="B56" s="28" t="s">
        <v>169</v>
      </c>
      <c r="C56" s="28" t="s">
        <v>171</v>
      </c>
      <c r="D56" s="29">
        <v>31</v>
      </c>
      <c r="E56" s="29">
        <v>31</v>
      </c>
      <c r="F56" s="29">
        <v>10709</v>
      </c>
    </row>
    <row r="57" spans="1:6" ht="12.75">
      <c r="A57" s="28">
        <v>54</v>
      </c>
      <c r="B57" s="28" t="s">
        <v>169</v>
      </c>
      <c r="C57" s="28" t="s">
        <v>172</v>
      </c>
      <c r="D57" s="29">
        <v>18</v>
      </c>
      <c r="E57" s="29">
        <v>18</v>
      </c>
      <c r="F57" s="29">
        <v>6570</v>
      </c>
    </row>
    <row r="58" spans="1:6" ht="12.75">
      <c r="A58" s="28">
        <v>55</v>
      </c>
      <c r="B58" s="28" t="s">
        <v>169</v>
      </c>
      <c r="C58" s="28" t="s">
        <v>173</v>
      </c>
      <c r="D58" s="29">
        <v>15</v>
      </c>
      <c r="E58" s="29">
        <v>28</v>
      </c>
      <c r="F58" s="29">
        <v>5714</v>
      </c>
    </row>
    <row r="59" spans="1:6" ht="12.75">
      <c r="A59" s="28">
        <v>56</v>
      </c>
      <c r="B59" s="28" t="s">
        <v>169</v>
      </c>
      <c r="C59" s="28" t="s">
        <v>174</v>
      </c>
      <c r="D59" s="29">
        <v>30</v>
      </c>
      <c r="E59" s="29">
        <v>30</v>
      </c>
      <c r="F59" s="29">
        <v>9759</v>
      </c>
    </row>
    <row r="60" spans="1:6" ht="12.75">
      <c r="A60" s="28">
        <v>57</v>
      </c>
      <c r="B60" s="28" t="s">
        <v>169</v>
      </c>
      <c r="C60" s="28" t="s">
        <v>175</v>
      </c>
      <c r="D60" s="29">
        <v>31</v>
      </c>
      <c r="E60" s="29">
        <v>31</v>
      </c>
      <c r="F60" s="29">
        <v>10951</v>
      </c>
    </row>
    <row r="61" spans="1:6" ht="12.75">
      <c r="A61" s="28">
        <v>58</v>
      </c>
      <c r="B61" s="28" t="s">
        <v>169</v>
      </c>
      <c r="C61" s="28" t="s">
        <v>176</v>
      </c>
      <c r="D61" s="29">
        <v>56</v>
      </c>
      <c r="E61" s="29">
        <v>55</v>
      </c>
      <c r="F61" s="29">
        <v>19913</v>
      </c>
    </row>
    <row r="62" spans="1:6" ht="12.75">
      <c r="A62" s="28">
        <v>59</v>
      </c>
      <c r="B62" s="28" t="s">
        <v>169</v>
      </c>
      <c r="C62" s="28" t="s">
        <v>177</v>
      </c>
      <c r="D62" s="29">
        <v>14</v>
      </c>
      <c r="E62" s="29">
        <v>18</v>
      </c>
      <c r="F62" s="29">
        <v>6570</v>
      </c>
    </row>
    <row r="63" spans="1:6" ht="12.75">
      <c r="A63" s="28">
        <v>60</v>
      </c>
      <c r="B63" s="28" t="s">
        <v>169</v>
      </c>
      <c r="C63" s="28" t="s">
        <v>178</v>
      </c>
      <c r="D63" s="29">
        <v>12</v>
      </c>
      <c r="E63" s="29">
        <v>12</v>
      </c>
      <c r="F63" s="29">
        <v>3243</v>
      </c>
    </row>
    <row r="64" spans="1:6" ht="12.75">
      <c r="A64" s="28">
        <v>61</v>
      </c>
      <c r="B64" s="28" t="s">
        <v>179</v>
      </c>
      <c r="C64" s="28" t="s">
        <v>180</v>
      </c>
      <c r="D64" s="29">
        <v>80</v>
      </c>
      <c r="E64" s="29">
        <v>80</v>
      </c>
      <c r="F64" s="29">
        <v>28370</v>
      </c>
    </row>
    <row r="65" spans="1:6" ht="12.75">
      <c r="A65" s="28">
        <v>62</v>
      </c>
      <c r="B65" s="28" t="s">
        <v>181</v>
      </c>
      <c r="C65" s="28" t="s">
        <v>182</v>
      </c>
      <c r="D65" s="29">
        <v>60</v>
      </c>
      <c r="E65" s="29">
        <v>60</v>
      </c>
      <c r="F65" s="29">
        <v>18891</v>
      </c>
    </row>
    <row r="66" spans="1:6" ht="12.75">
      <c r="A66" s="28">
        <v>63</v>
      </c>
      <c r="B66" s="28" t="s">
        <v>181</v>
      </c>
      <c r="C66" s="28" t="s">
        <v>57</v>
      </c>
      <c r="D66" s="29">
        <v>28</v>
      </c>
      <c r="E66" s="29">
        <v>28</v>
      </c>
      <c r="F66" s="29">
        <v>10399</v>
      </c>
    </row>
    <row r="67" spans="1:6" ht="12.75">
      <c r="A67" s="28">
        <v>64</v>
      </c>
      <c r="B67" s="28" t="s">
        <v>183</v>
      </c>
      <c r="C67" s="28" t="s">
        <v>184</v>
      </c>
      <c r="D67" s="29">
        <v>50</v>
      </c>
      <c r="E67" s="29">
        <v>50</v>
      </c>
      <c r="F67" s="29">
        <v>19527</v>
      </c>
    </row>
    <row r="68" spans="1:6" ht="12.75">
      <c r="A68" s="28">
        <v>65</v>
      </c>
      <c r="B68" s="28" t="s">
        <v>185</v>
      </c>
      <c r="C68" s="28" t="s">
        <v>186</v>
      </c>
      <c r="D68" s="29">
        <v>30</v>
      </c>
      <c r="E68" s="29">
        <v>33</v>
      </c>
      <c r="F68" s="29">
        <v>11986</v>
      </c>
    </row>
    <row r="69" spans="1:6" ht="12.75">
      <c r="A69" s="28">
        <v>66</v>
      </c>
      <c r="B69" s="28" t="s">
        <v>185</v>
      </c>
      <c r="C69" s="28" t="s">
        <v>187</v>
      </c>
      <c r="D69" s="29">
        <v>29</v>
      </c>
      <c r="E69" s="29">
        <v>29</v>
      </c>
      <c r="F69" s="29">
        <v>9610</v>
      </c>
    </row>
    <row r="70" spans="1:6" ht="12.75">
      <c r="A70" s="28">
        <v>67</v>
      </c>
      <c r="B70" s="28" t="s">
        <v>185</v>
      </c>
      <c r="C70" s="28" t="s">
        <v>188</v>
      </c>
      <c r="D70" s="29">
        <v>35</v>
      </c>
      <c r="E70" s="29">
        <v>40</v>
      </c>
      <c r="F70" s="29">
        <v>13521</v>
      </c>
    </row>
    <row r="71" spans="1:6" ht="12.75">
      <c r="A71" s="28">
        <v>68</v>
      </c>
      <c r="B71" s="28" t="s">
        <v>185</v>
      </c>
      <c r="C71" s="28" t="s">
        <v>189</v>
      </c>
      <c r="D71" s="29">
        <v>30</v>
      </c>
      <c r="E71" s="29">
        <v>30</v>
      </c>
      <c r="F71" s="29">
        <v>10807</v>
      </c>
    </row>
    <row r="72" spans="1:6" ht="12.75">
      <c r="A72" s="28">
        <v>69</v>
      </c>
      <c r="B72" s="28" t="s">
        <v>190</v>
      </c>
      <c r="C72" s="28" t="s">
        <v>191</v>
      </c>
      <c r="D72" s="29">
        <v>43</v>
      </c>
      <c r="E72" s="29">
        <v>43</v>
      </c>
      <c r="F72" s="29">
        <v>14623</v>
      </c>
    </row>
    <row r="73" spans="1:6" ht="12.75">
      <c r="A73" s="28">
        <v>70</v>
      </c>
      <c r="B73" s="28" t="s">
        <v>190</v>
      </c>
      <c r="C73" s="28" t="s">
        <v>192</v>
      </c>
      <c r="D73" s="29">
        <v>55</v>
      </c>
      <c r="E73" s="29">
        <v>53</v>
      </c>
      <c r="F73" s="29">
        <v>20314</v>
      </c>
    </row>
    <row r="74" spans="1:6" ht="12.75">
      <c r="A74" s="28">
        <v>71</v>
      </c>
      <c r="B74" s="28" t="s">
        <v>193</v>
      </c>
      <c r="C74" s="28" t="s">
        <v>194</v>
      </c>
      <c r="D74" s="29">
        <v>10</v>
      </c>
      <c r="E74" s="29">
        <v>15</v>
      </c>
      <c r="F74" s="29">
        <v>1866</v>
      </c>
    </row>
    <row r="75" spans="1:6" ht="12.75">
      <c r="A75" s="28">
        <v>72</v>
      </c>
      <c r="B75" s="28" t="s">
        <v>193</v>
      </c>
      <c r="C75" s="28" t="s">
        <v>195</v>
      </c>
      <c r="D75" s="29">
        <v>152</v>
      </c>
      <c r="E75" s="29">
        <v>152</v>
      </c>
      <c r="F75" s="29">
        <v>55712</v>
      </c>
    </row>
    <row r="76" spans="1:6" ht="12.75">
      <c r="A76" s="28">
        <v>73</v>
      </c>
      <c r="B76" s="28" t="s">
        <v>196</v>
      </c>
      <c r="C76" s="28" t="s">
        <v>197</v>
      </c>
      <c r="D76" s="29">
        <v>305</v>
      </c>
      <c r="E76" s="29">
        <v>330</v>
      </c>
      <c r="F76" s="29">
        <v>118072</v>
      </c>
    </row>
    <row r="77" spans="1:6" ht="12.75">
      <c r="A77" s="28">
        <v>74</v>
      </c>
      <c r="B77" s="28" t="s">
        <v>198</v>
      </c>
      <c r="C77" s="28" t="s">
        <v>199</v>
      </c>
      <c r="D77" s="29">
        <v>40</v>
      </c>
      <c r="E77" s="29">
        <v>40</v>
      </c>
      <c r="F77" s="29">
        <v>15840</v>
      </c>
    </row>
    <row r="78" spans="1:6" ht="12.75">
      <c r="A78" s="28">
        <v>75</v>
      </c>
      <c r="B78" s="28" t="s">
        <v>200</v>
      </c>
      <c r="C78" s="28" t="s">
        <v>201</v>
      </c>
      <c r="D78" s="29">
        <v>110</v>
      </c>
      <c r="E78" s="29">
        <v>115</v>
      </c>
      <c r="F78" s="29">
        <v>42221</v>
      </c>
    </row>
    <row r="79" spans="1:6" ht="15.75">
      <c r="A79" s="30">
        <v>75</v>
      </c>
      <c r="B79" s="31"/>
      <c r="C79" s="30" t="s">
        <v>202</v>
      </c>
      <c r="D79" s="32">
        <f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5199</v>
      </c>
      <c r="E79" s="32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78)</f>
        <v>5394</v>
      </c>
      <c r="F79" s="32">
        <f>(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78)</f>
        <v>1866781</v>
      </c>
    </row>
    <row r="80" spans="1:6" ht="12.75">
      <c r="A80" s="186"/>
      <c r="B80" s="186"/>
      <c r="C80" s="186"/>
      <c r="D80" s="186"/>
      <c r="E80" s="186"/>
      <c r="F80" s="186"/>
    </row>
    <row r="81" spans="1:6" ht="12.75">
      <c r="A81" s="28">
        <v>1</v>
      </c>
      <c r="B81" s="28" t="s">
        <v>203</v>
      </c>
      <c r="C81" s="28" t="s">
        <v>204</v>
      </c>
      <c r="D81" s="29">
        <v>310</v>
      </c>
      <c r="E81" s="29">
        <v>310</v>
      </c>
      <c r="F81" s="29">
        <v>101313</v>
      </c>
    </row>
    <row r="82" spans="1:6" ht="12.75">
      <c r="A82" s="28">
        <v>2</v>
      </c>
      <c r="B82" s="28" t="s">
        <v>100</v>
      </c>
      <c r="C82" s="28" t="s">
        <v>205</v>
      </c>
      <c r="D82" s="29">
        <v>55</v>
      </c>
      <c r="E82" s="29">
        <v>55</v>
      </c>
      <c r="F82" s="29">
        <v>19819</v>
      </c>
    </row>
    <row r="83" spans="1:6" ht="12.75">
      <c r="A83" s="28">
        <v>3</v>
      </c>
      <c r="B83" s="28" t="s">
        <v>104</v>
      </c>
      <c r="C83" s="28" t="s">
        <v>206</v>
      </c>
      <c r="D83" s="29">
        <v>10</v>
      </c>
      <c r="E83" s="29">
        <v>25</v>
      </c>
      <c r="F83" s="29">
        <v>3650</v>
      </c>
    </row>
    <row r="84" spans="1:6" ht="12.75">
      <c r="A84" s="28">
        <v>4</v>
      </c>
      <c r="B84" s="28" t="s">
        <v>106</v>
      </c>
      <c r="C84" s="28" t="s">
        <v>207</v>
      </c>
      <c r="D84" s="29">
        <v>210</v>
      </c>
      <c r="E84" s="29">
        <v>235</v>
      </c>
      <c r="F84" s="29">
        <v>75999</v>
      </c>
    </row>
    <row r="85" spans="1:6" ht="12.75">
      <c r="A85" s="28">
        <v>5</v>
      </c>
      <c r="B85" s="28" t="s">
        <v>106</v>
      </c>
      <c r="C85" s="28" t="s">
        <v>208</v>
      </c>
      <c r="D85" s="29">
        <v>192</v>
      </c>
      <c r="E85" s="29">
        <v>192</v>
      </c>
      <c r="F85" s="29">
        <v>70360</v>
      </c>
    </row>
    <row r="86" spans="1:6" ht="12.75">
      <c r="A86" s="28">
        <v>6</v>
      </c>
      <c r="B86" s="28" t="s">
        <v>106</v>
      </c>
      <c r="C86" s="28" t="s">
        <v>209</v>
      </c>
      <c r="D86" s="29">
        <v>55</v>
      </c>
      <c r="E86" s="29">
        <v>55</v>
      </c>
      <c r="F86" s="29">
        <v>19387</v>
      </c>
    </row>
    <row r="87" spans="1:6" ht="12.75">
      <c r="A87" s="28">
        <v>7</v>
      </c>
      <c r="B87" s="28" t="s">
        <v>106</v>
      </c>
      <c r="C87" s="28" t="s">
        <v>210</v>
      </c>
      <c r="D87" s="29">
        <v>415</v>
      </c>
      <c r="E87" s="29">
        <v>380</v>
      </c>
      <c r="F87" s="29">
        <v>149599</v>
      </c>
    </row>
    <row r="88" spans="1:6" ht="12.75">
      <c r="A88" s="28">
        <v>8</v>
      </c>
      <c r="B88" s="28" t="s">
        <v>115</v>
      </c>
      <c r="C88" s="28" t="s">
        <v>211</v>
      </c>
      <c r="D88" s="29">
        <v>165</v>
      </c>
      <c r="E88" s="29">
        <v>205</v>
      </c>
      <c r="F88" s="29">
        <v>60021</v>
      </c>
    </row>
    <row r="89" spans="1:6" ht="12.75">
      <c r="A89" s="28">
        <v>9</v>
      </c>
      <c r="B89" s="28" t="s">
        <v>123</v>
      </c>
      <c r="C89" s="28" t="s">
        <v>212</v>
      </c>
      <c r="D89" s="29">
        <v>105</v>
      </c>
      <c r="E89" s="29">
        <v>120</v>
      </c>
      <c r="F89" s="29">
        <v>38039</v>
      </c>
    </row>
    <row r="90" spans="1:6" ht="12.75">
      <c r="A90" s="28">
        <v>10</v>
      </c>
      <c r="B90" s="28" t="s">
        <v>127</v>
      </c>
      <c r="C90" s="28" t="s">
        <v>213</v>
      </c>
      <c r="D90" s="29">
        <v>32</v>
      </c>
      <c r="E90" s="29">
        <v>32</v>
      </c>
      <c r="F90" s="29">
        <v>10361</v>
      </c>
    </row>
    <row r="91" spans="1:6" ht="12.75">
      <c r="A91" s="28">
        <v>11</v>
      </c>
      <c r="B91" s="28" t="s">
        <v>127</v>
      </c>
      <c r="C91" s="28" t="s">
        <v>214</v>
      </c>
      <c r="D91" s="29">
        <v>65</v>
      </c>
      <c r="E91" s="29">
        <v>65</v>
      </c>
      <c r="F91" s="29">
        <v>23317</v>
      </c>
    </row>
    <row r="92" spans="1:6" ht="12.75">
      <c r="A92" s="28">
        <v>12</v>
      </c>
      <c r="B92" s="28" t="s">
        <v>131</v>
      </c>
      <c r="C92" s="28" t="s">
        <v>215</v>
      </c>
      <c r="D92" s="29">
        <v>175</v>
      </c>
      <c r="E92" s="29">
        <v>175</v>
      </c>
      <c r="F92" s="29">
        <v>62142</v>
      </c>
    </row>
    <row r="93" spans="1:6" ht="12.75">
      <c r="A93" s="28">
        <v>13</v>
      </c>
      <c r="B93" s="28" t="s">
        <v>131</v>
      </c>
      <c r="C93" s="28" t="s">
        <v>216</v>
      </c>
      <c r="D93" s="29">
        <v>82</v>
      </c>
      <c r="E93" s="29">
        <v>92</v>
      </c>
      <c r="F93" s="29">
        <v>25401</v>
      </c>
    </row>
    <row r="94" spans="1:6" ht="12.75">
      <c r="A94" s="28">
        <v>14</v>
      </c>
      <c r="B94" s="28" t="s">
        <v>131</v>
      </c>
      <c r="C94" s="28" t="s">
        <v>217</v>
      </c>
      <c r="D94" s="29">
        <v>52</v>
      </c>
      <c r="E94" s="29">
        <v>52</v>
      </c>
      <c r="F94" s="29">
        <v>10832</v>
      </c>
    </row>
    <row r="95" spans="1:6" ht="12.75">
      <c r="A95" s="28">
        <v>15</v>
      </c>
      <c r="B95" s="28" t="s">
        <v>133</v>
      </c>
      <c r="C95" s="28" t="s">
        <v>218</v>
      </c>
      <c r="D95" s="29">
        <v>80</v>
      </c>
      <c r="E95" s="29">
        <v>102</v>
      </c>
      <c r="F95" s="29">
        <v>28359</v>
      </c>
    </row>
    <row r="96" spans="1:6" ht="12.75">
      <c r="A96" s="28">
        <v>16</v>
      </c>
      <c r="B96" s="28" t="s">
        <v>135</v>
      </c>
      <c r="C96" s="28" t="s">
        <v>219</v>
      </c>
      <c r="D96" s="29">
        <v>310</v>
      </c>
      <c r="E96" s="29">
        <v>310</v>
      </c>
      <c r="F96" s="29">
        <v>111065</v>
      </c>
    </row>
    <row r="97" spans="1:6" ht="12.75">
      <c r="A97" s="28">
        <v>17</v>
      </c>
      <c r="B97" s="28" t="s">
        <v>142</v>
      </c>
      <c r="C97" s="28" t="s">
        <v>220</v>
      </c>
      <c r="D97" s="29">
        <v>150</v>
      </c>
      <c r="E97" s="29">
        <v>150</v>
      </c>
      <c r="F97" s="29">
        <v>51991</v>
      </c>
    </row>
    <row r="98" spans="1:6" ht="12.75">
      <c r="A98" s="28">
        <v>18</v>
      </c>
      <c r="B98" s="28" t="s">
        <v>148</v>
      </c>
      <c r="C98" s="28" t="s">
        <v>221</v>
      </c>
      <c r="D98" s="29">
        <v>150</v>
      </c>
      <c r="E98" s="29">
        <v>150</v>
      </c>
      <c r="F98" s="29">
        <v>53453</v>
      </c>
    </row>
    <row r="99" spans="1:6" ht="12.75">
      <c r="A99" s="28">
        <v>19</v>
      </c>
      <c r="B99" s="28" t="s">
        <v>152</v>
      </c>
      <c r="C99" s="28" t="s">
        <v>222</v>
      </c>
      <c r="D99" s="29">
        <v>84</v>
      </c>
      <c r="E99" s="29">
        <v>90</v>
      </c>
      <c r="F99" s="29">
        <v>29726</v>
      </c>
    </row>
    <row r="100" spans="1:6" ht="12.75">
      <c r="A100" s="28">
        <v>20</v>
      </c>
      <c r="B100" s="28" t="s">
        <v>156</v>
      </c>
      <c r="C100" s="28" t="s">
        <v>223</v>
      </c>
      <c r="D100" s="29">
        <v>80</v>
      </c>
      <c r="E100" s="29">
        <v>80</v>
      </c>
      <c r="F100" s="29">
        <v>28890</v>
      </c>
    </row>
    <row r="101" spans="1:6" ht="12.75">
      <c r="A101" s="28">
        <v>21</v>
      </c>
      <c r="B101" s="28" t="s">
        <v>156</v>
      </c>
      <c r="C101" s="28" t="s">
        <v>224</v>
      </c>
      <c r="D101" s="29">
        <v>310</v>
      </c>
      <c r="E101" s="29">
        <v>310</v>
      </c>
      <c r="F101" s="29">
        <v>107865</v>
      </c>
    </row>
    <row r="102" spans="1:6" ht="12.75">
      <c r="A102" s="28">
        <v>22</v>
      </c>
      <c r="B102" s="28" t="s">
        <v>167</v>
      </c>
      <c r="C102" s="28" t="s">
        <v>225</v>
      </c>
      <c r="D102" s="29">
        <v>75</v>
      </c>
      <c r="E102" s="29">
        <v>75</v>
      </c>
      <c r="F102" s="29">
        <v>25540</v>
      </c>
    </row>
    <row r="103" spans="1:6" ht="12.75">
      <c r="A103" s="28">
        <v>23</v>
      </c>
      <c r="B103" s="28" t="s">
        <v>169</v>
      </c>
      <c r="C103" s="28" t="s">
        <v>226</v>
      </c>
      <c r="D103" s="29">
        <v>58</v>
      </c>
      <c r="E103" s="29">
        <v>58</v>
      </c>
      <c r="F103" s="29">
        <v>20478</v>
      </c>
    </row>
    <row r="104" spans="1:6" ht="12.75">
      <c r="A104" s="28">
        <v>24</v>
      </c>
      <c r="B104" s="28" t="s">
        <v>179</v>
      </c>
      <c r="C104" s="28" t="s">
        <v>227</v>
      </c>
      <c r="D104" s="29">
        <v>100</v>
      </c>
      <c r="E104" s="29">
        <v>100</v>
      </c>
      <c r="F104" s="29">
        <v>36347</v>
      </c>
    </row>
    <row r="105" spans="1:6" ht="12.75">
      <c r="A105" s="28">
        <v>25</v>
      </c>
      <c r="B105" s="28" t="s">
        <v>185</v>
      </c>
      <c r="C105" s="28" t="s">
        <v>228</v>
      </c>
      <c r="D105" s="29">
        <v>200</v>
      </c>
      <c r="E105" s="29">
        <v>200</v>
      </c>
      <c r="F105" s="29">
        <v>71385</v>
      </c>
    </row>
    <row r="106" spans="1:6" ht="12.75">
      <c r="A106" s="28">
        <v>26</v>
      </c>
      <c r="B106" s="28" t="s">
        <v>185</v>
      </c>
      <c r="C106" s="28" t="s">
        <v>229</v>
      </c>
      <c r="D106" s="29">
        <v>290</v>
      </c>
      <c r="E106" s="29">
        <v>300</v>
      </c>
      <c r="F106" s="29">
        <v>105182</v>
      </c>
    </row>
    <row r="107" spans="1:6" ht="12.75">
      <c r="A107" s="28">
        <v>27</v>
      </c>
      <c r="B107" s="28" t="s">
        <v>193</v>
      </c>
      <c r="C107" s="28" t="s">
        <v>230</v>
      </c>
      <c r="D107" s="29">
        <v>100</v>
      </c>
      <c r="E107" s="29">
        <v>100</v>
      </c>
      <c r="F107" s="29">
        <v>35540</v>
      </c>
    </row>
    <row r="108" spans="1:6" ht="12.75">
      <c r="A108" s="28">
        <v>28</v>
      </c>
      <c r="B108" s="28" t="s">
        <v>196</v>
      </c>
      <c r="C108" s="28" t="s">
        <v>231</v>
      </c>
      <c r="D108" s="29">
        <v>150</v>
      </c>
      <c r="E108" s="29">
        <v>150</v>
      </c>
      <c r="F108" s="29">
        <v>52601</v>
      </c>
    </row>
    <row r="109" spans="1:6" ht="12.75">
      <c r="A109" s="28">
        <v>29</v>
      </c>
      <c r="B109" s="28" t="s">
        <v>198</v>
      </c>
      <c r="C109" s="28" t="s">
        <v>232</v>
      </c>
      <c r="D109" s="29">
        <v>80</v>
      </c>
      <c r="E109" s="29">
        <v>85</v>
      </c>
      <c r="F109" s="29">
        <v>28885</v>
      </c>
    </row>
    <row r="110" spans="1:6" ht="12.75">
      <c r="A110" s="28">
        <v>30</v>
      </c>
      <c r="B110" s="28" t="s">
        <v>200</v>
      </c>
      <c r="C110" s="28" t="s">
        <v>233</v>
      </c>
      <c r="D110" s="29">
        <v>240</v>
      </c>
      <c r="E110" s="29">
        <v>240</v>
      </c>
      <c r="F110" s="29">
        <v>85756</v>
      </c>
    </row>
    <row r="111" spans="1:6" ht="12.75">
      <c r="A111" s="28">
        <v>31</v>
      </c>
      <c r="B111" s="28" t="s">
        <v>234</v>
      </c>
      <c r="C111" s="28" t="s">
        <v>235</v>
      </c>
      <c r="D111" s="29">
        <v>75</v>
      </c>
      <c r="E111" s="29">
        <v>75</v>
      </c>
      <c r="F111" s="29">
        <v>26881</v>
      </c>
    </row>
    <row r="112" spans="1:6" ht="15.75">
      <c r="A112" s="30">
        <v>31</v>
      </c>
      <c r="B112" s="31"/>
      <c r="C112" s="30" t="s">
        <v>236</v>
      </c>
      <c r="D112" s="32">
        <f>(D81+D82+D83+D84+D85+D86+D87+D88+D89+D90+D91+D92+D93+D94+D95+D96+D97+D98+D99+D100+D101+D102+D103+D104+D105+D106+D107+D108+D109+D110+D111)</f>
        <v>4455</v>
      </c>
      <c r="E112" s="32">
        <f>(E81+E82+E83+E84+E85+E86+E87+E88+E89+E90+E91+E92+E93+E94+E95+E96+E97+E98+E99+E100+E101+E102+E103+E104+E105+E106+E107+E108+E109+E110+E111)</f>
        <v>4568</v>
      </c>
      <c r="F112" s="32">
        <f>(F81+F82+F83+F84+F85+F86+F87+F88+F89+F90+F91+F92+F93+F94+F95+F96+F97+F98+F99+F100+F101+F102+F103+F104+F105+F106+F107+F108+F109+F110+F111)</f>
        <v>1570184</v>
      </c>
    </row>
    <row r="113" spans="1:6" ht="12.75">
      <c r="A113" s="186"/>
      <c r="B113" s="186"/>
      <c r="C113" s="186"/>
      <c r="D113" s="186"/>
      <c r="E113" s="186"/>
      <c r="F113" s="186"/>
    </row>
    <row r="114" spans="1:6" s="46" customFormat="1" ht="15.75">
      <c r="A114" s="43">
        <v>106</v>
      </c>
      <c r="B114" s="44"/>
      <c r="C114" s="43" t="s">
        <v>237</v>
      </c>
      <c r="D114" s="45">
        <f>(D79+D112)</f>
        <v>9654</v>
      </c>
      <c r="E114" s="45">
        <f>(E79+E112)</f>
        <v>9962</v>
      </c>
      <c r="F114" s="45">
        <f>(F79+F112)</f>
        <v>3436965</v>
      </c>
    </row>
  </sheetData>
  <sheetProtection password="CE88" sheet="1" objects="1" scenarios="1"/>
  <mergeCells count="5">
    <mergeCell ref="A113:F113"/>
    <mergeCell ref="A1:A2"/>
    <mergeCell ref="B1:B2"/>
    <mergeCell ref="C1:C2"/>
    <mergeCell ref="A80:F80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&amp;C&amp;"Arial,Bold Italic"&amp;12 1.3. Plānotais un faktiskais vietu skaits</oddHeader>
    <oddFooter>&amp;L&amp;"Arial,Italic"&amp;8SPP SIA
&amp;D&amp;R&amp;P+5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4"/>
  <sheetViews>
    <sheetView workbookViewId="0" topLeftCell="A1">
      <pane xSplit="3" ySplit="2" topLeftCell="AE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23" sqref="AQ23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35.57421875" style="0" customWidth="1"/>
  </cols>
  <sheetData>
    <row r="1" spans="4:41" s="22" customFormat="1" ht="18.75" customHeight="1">
      <c r="D1" s="36" t="s">
        <v>260</v>
      </c>
      <c r="E1" s="36" t="s">
        <v>261</v>
      </c>
      <c r="F1" s="36" t="s">
        <v>262</v>
      </c>
      <c r="G1" s="36" t="s">
        <v>263</v>
      </c>
      <c r="H1" s="36" t="s">
        <v>264</v>
      </c>
      <c r="I1" s="36" t="s">
        <v>265</v>
      </c>
      <c r="J1" s="36" t="s">
        <v>266</v>
      </c>
      <c r="K1" s="36" t="s">
        <v>267</v>
      </c>
      <c r="L1" s="36" t="s">
        <v>268</v>
      </c>
      <c r="M1" s="36" t="s">
        <v>269</v>
      </c>
      <c r="N1" s="36" t="s">
        <v>270</v>
      </c>
      <c r="O1" s="36" t="s">
        <v>271</v>
      </c>
      <c r="P1" s="36" t="s">
        <v>272</v>
      </c>
      <c r="Q1" s="36" t="s">
        <v>273</v>
      </c>
      <c r="R1" s="36" t="s">
        <v>274</v>
      </c>
      <c r="S1" s="36" t="s">
        <v>275</v>
      </c>
      <c r="T1" s="36" t="s">
        <v>276</v>
      </c>
      <c r="U1" s="36" t="s">
        <v>277</v>
      </c>
      <c r="V1" s="36" t="s">
        <v>278</v>
      </c>
      <c r="W1" s="36" t="s">
        <v>279</v>
      </c>
      <c r="X1" s="36" t="s">
        <v>280</v>
      </c>
      <c r="Y1" s="36" t="s">
        <v>281</v>
      </c>
      <c r="Z1" s="36" t="s">
        <v>282</v>
      </c>
      <c r="AA1" s="36" t="s">
        <v>283</v>
      </c>
      <c r="AB1" s="36" t="s">
        <v>284</v>
      </c>
      <c r="AC1" s="36" t="s">
        <v>285</v>
      </c>
      <c r="AD1" s="36" t="s">
        <v>286</v>
      </c>
      <c r="AE1" s="36" t="s">
        <v>287</v>
      </c>
      <c r="AF1" s="36" t="s">
        <v>288</v>
      </c>
      <c r="AG1" s="36" t="s">
        <v>289</v>
      </c>
      <c r="AH1" s="36" t="s">
        <v>290</v>
      </c>
      <c r="AI1" s="36" t="s">
        <v>291</v>
      </c>
      <c r="AJ1" s="36" t="s">
        <v>292</v>
      </c>
      <c r="AK1" s="36" t="s">
        <v>293</v>
      </c>
      <c r="AL1" s="36" t="s">
        <v>294</v>
      </c>
      <c r="AM1" s="36" t="s">
        <v>295</v>
      </c>
      <c r="AN1" s="36" t="s">
        <v>296</v>
      </c>
      <c r="AO1" s="36" t="s">
        <v>297</v>
      </c>
    </row>
    <row r="2" spans="1:41" ht="76.5">
      <c r="A2" s="20" t="s">
        <v>84</v>
      </c>
      <c r="B2" s="20" t="s">
        <v>85</v>
      </c>
      <c r="C2" s="20" t="s">
        <v>86</v>
      </c>
      <c r="D2" s="39" t="s">
        <v>298</v>
      </c>
      <c r="E2" s="38" t="s">
        <v>299</v>
      </c>
      <c r="F2" s="38" t="s">
        <v>300</v>
      </c>
      <c r="G2" s="39" t="s">
        <v>301</v>
      </c>
      <c r="H2" s="47" t="s">
        <v>302</v>
      </c>
      <c r="I2" s="47" t="s">
        <v>303</v>
      </c>
      <c r="J2" s="39" t="s">
        <v>304</v>
      </c>
      <c r="K2" s="39" t="s">
        <v>305</v>
      </c>
      <c r="L2" s="39" t="s">
        <v>306</v>
      </c>
      <c r="M2" s="47" t="s">
        <v>302</v>
      </c>
      <c r="N2" s="47" t="s">
        <v>303</v>
      </c>
      <c r="O2" s="39" t="s">
        <v>304</v>
      </c>
      <c r="P2" s="39" t="s">
        <v>305</v>
      </c>
      <c r="Q2" s="39" t="s">
        <v>307</v>
      </c>
      <c r="R2" s="47" t="s">
        <v>302</v>
      </c>
      <c r="S2" s="47" t="s">
        <v>303</v>
      </c>
      <c r="T2" s="39" t="s">
        <v>304</v>
      </c>
      <c r="U2" s="39" t="s">
        <v>305</v>
      </c>
      <c r="V2" s="39" t="s">
        <v>308</v>
      </c>
      <c r="W2" s="47" t="s">
        <v>302</v>
      </c>
      <c r="X2" s="47" t="s">
        <v>303</v>
      </c>
      <c r="Y2" s="39" t="s">
        <v>304</v>
      </c>
      <c r="Z2" s="39" t="s">
        <v>305</v>
      </c>
      <c r="AA2" s="39" t="s">
        <v>309</v>
      </c>
      <c r="AB2" s="47" t="s">
        <v>302</v>
      </c>
      <c r="AC2" s="47" t="s">
        <v>303</v>
      </c>
      <c r="AD2" s="39" t="s">
        <v>304</v>
      </c>
      <c r="AE2" s="39" t="s">
        <v>305</v>
      </c>
      <c r="AF2" s="39" t="s">
        <v>310</v>
      </c>
      <c r="AG2" s="47" t="s">
        <v>302</v>
      </c>
      <c r="AH2" s="47" t="s">
        <v>303</v>
      </c>
      <c r="AI2" s="39" t="s">
        <v>304</v>
      </c>
      <c r="AJ2" s="39" t="s">
        <v>305</v>
      </c>
      <c r="AK2" s="39" t="s">
        <v>311</v>
      </c>
      <c r="AL2" s="47" t="s">
        <v>302</v>
      </c>
      <c r="AM2" s="47" t="s">
        <v>303</v>
      </c>
      <c r="AN2" s="39" t="s">
        <v>304</v>
      </c>
      <c r="AO2" s="39" t="s">
        <v>305</v>
      </c>
    </row>
    <row r="3" spans="1:41" s="50" customFormat="1" ht="11.25">
      <c r="A3" s="48" t="s">
        <v>92</v>
      </c>
      <c r="B3" s="48" t="s">
        <v>93</v>
      </c>
      <c r="C3" s="48" t="s">
        <v>94</v>
      </c>
      <c r="D3" s="49" t="s">
        <v>95</v>
      </c>
      <c r="E3" s="49" t="s">
        <v>96</v>
      </c>
      <c r="F3" s="49" t="s">
        <v>97</v>
      </c>
      <c r="G3" s="49" t="s">
        <v>250</v>
      </c>
      <c r="H3" s="49" t="s">
        <v>251</v>
      </c>
      <c r="I3" s="49" t="s">
        <v>252</v>
      </c>
      <c r="J3" s="49" t="s">
        <v>312</v>
      </c>
      <c r="K3" s="49" t="s">
        <v>313</v>
      </c>
      <c r="L3" s="49" t="s">
        <v>314</v>
      </c>
      <c r="M3" s="49" t="s">
        <v>315</v>
      </c>
      <c r="N3" s="49" t="s">
        <v>316</v>
      </c>
      <c r="O3" s="49" t="s">
        <v>317</v>
      </c>
      <c r="P3" s="49" t="s">
        <v>318</v>
      </c>
      <c r="Q3" s="49" t="s">
        <v>319</v>
      </c>
      <c r="R3" s="49" t="s">
        <v>320</v>
      </c>
      <c r="S3" s="49" t="s">
        <v>321</v>
      </c>
      <c r="T3" s="49" t="s">
        <v>322</v>
      </c>
      <c r="U3" s="49" t="s">
        <v>323</v>
      </c>
      <c r="V3" s="49" t="s">
        <v>324</v>
      </c>
      <c r="W3" s="49" t="s">
        <v>325</v>
      </c>
      <c r="X3" s="49" t="s">
        <v>326</v>
      </c>
      <c r="Y3" s="49" t="s">
        <v>327</v>
      </c>
      <c r="Z3" s="49" t="s">
        <v>328</v>
      </c>
      <c r="AA3" s="49" t="s">
        <v>329</v>
      </c>
      <c r="AB3" s="49" t="s">
        <v>330</v>
      </c>
      <c r="AC3" s="49" t="s">
        <v>331</v>
      </c>
      <c r="AD3" s="49" t="s">
        <v>332</v>
      </c>
      <c r="AE3" s="49" t="s">
        <v>333</v>
      </c>
      <c r="AF3" s="49" t="s">
        <v>334</v>
      </c>
      <c r="AG3" s="49" t="s">
        <v>335</v>
      </c>
      <c r="AH3" s="49" t="s">
        <v>336</v>
      </c>
      <c r="AI3" s="49" t="s">
        <v>337</v>
      </c>
      <c r="AJ3" s="49" t="s">
        <v>338</v>
      </c>
      <c r="AK3" s="49" t="s">
        <v>339</v>
      </c>
      <c r="AL3" s="49" t="s">
        <v>340</v>
      </c>
      <c r="AM3" s="49" t="s">
        <v>341</v>
      </c>
      <c r="AN3" s="49" t="s">
        <v>342</v>
      </c>
      <c r="AO3" s="49" t="s">
        <v>343</v>
      </c>
    </row>
    <row r="4" spans="1:41" ht="12.75">
      <c r="A4" s="28">
        <v>1</v>
      </c>
      <c r="B4" s="28" t="s">
        <v>98</v>
      </c>
      <c r="C4" s="28" t="s">
        <v>99</v>
      </c>
      <c r="D4" s="28">
        <v>239</v>
      </c>
      <c r="E4" s="28">
        <v>136</v>
      </c>
      <c r="F4" s="28">
        <v>103</v>
      </c>
      <c r="G4" s="28">
        <v>3</v>
      </c>
      <c r="H4" s="28">
        <v>1</v>
      </c>
      <c r="I4" s="28">
        <v>2</v>
      </c>
      <c r="J4" s="28">
        <v>2</v>
      </c>
      <c r="K4" s="28">
        <v>1</v>
      </c>
      <c r="L4" s="28">
        <v>11</v>
      </c>
      <c r="M4" s="28">
        <v>6</v>
      </c>
      <c r="N4" s="28">
        <v>5</v>
      </c>
      <c r="O4" s="28">
        <v>7</v>
      </c>
      <c r="P4" s="28">
        <v>4</v>
      </c>
      <c r="Q4" s="28">
        <v>29</v>
      </c>
      <c r="R4" s="28">
        <v>16</v>
      </c>
      <c r="S4" s="28">
        <v>13</v>
      </c>
      <c r="T4" s="28">
        <v>19</v>
      </c>
      <c r="U4" s="28">
        <v>10</v>
      </c>
      <c r="V4" s="28">
        <v>54</v>
      </c>
      <c r="W4" s="28">
        <v>35</v>
      </c>
      <c r="X4" s="28">
        <v>19</v>
      </c>
      <c r="Y4" s="28">
        <v>25</v>
      </c>
      <c r="Z4" s="28">
        <v>29</v>
      </c>
      <c r="AA4" s="28">
        <v>73</v>
      </c>
      <c r="AB4" s="28">
        <v>39</v>
      </c>
      <c r="AC4" s="28">
        <v>34</v>
      </c>
      <c r="AD4" s="28">
        <v>21</v>
      </c>
      <c r="AE4" s="28">
        <v>52</v>
      </c>
      <c r="AF4" s="28">
        <v>56</v>
      </c>
      <c r="AG4" s="28">
        <v>32</v>
      </c>
      <c r="AH4" s="28">
        <v>24</v>
      </c>
      <c r="AI4" s="28">
        <v>8</v>
      </c>
      <c r="AJ4" s="28">
        <v>48</v>
      </c>
      <c r="AK4" s="28">
        <v>13</v>
      </c>
      <c r="AL4" s="28">
        <v>7</v>
      </c>
      <c r="AM4" s="28">
        <v>6</v>
      </c>
      <c r="AN4" s="28">
        <v>1</v>
      </c>
      <c r="AO4" s="28">
        <v>12</v>
      </c>
    </row>
    <row r="5" spans="1:41" ht="12.75">
      <c r="A5" s="28">
        <v>2</v>
      </c>
      <c r="B5" s="28" t="s">
        <v>100</v>
      </c>
      <c r="C5" s="28" t="s">
        <v>101</v>
      </c>
      <c r="D5" s="28">
        <v>25</v>
      </c>
      <c r="E5" s="28">
        <v>16</v>
      </c>
      <c r="F5" s="28">
        <v>9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1</v>
      </c>
      <c r="R5" s="28">
        <v>1</v>
      </c>
      <c r="S5" s="28">
        <v>0</v>
      </c>
      <c r="T5" s="28">
        <v>1</v>
      </c>
      <c r="U5" s="28">
        <v>0</v>
      </c>
      <c r="V5" s="28">
        <v>5</v>
      </c>
      <c r="W5" s="28">
        <v>3</v>
      </c>
      <c r="X5" s="28">
        <v>2</v>
      </c>
      <c r="Y5" s="28">
        <v>5</v>
      </c>
      <c r="Z5" s="28">
        <v>0</v>
      </c>
      <c r="AA5" s="28">
        <v>9</v>
      </c>
      <c r="AB5" s="28">
        <v>7</v>
      </c>
      <c r="AC5" s="28">
        <v>2</v>
      </c>
      <c r="AD5" s="28">
        <v>2</v>
      </c>
      <c r="AE5" s="28">
        <v>7</v>
      </c>
      <c r="AF5" s="28">
        <v>8</v>
      </c>
      <c r="AG5" s="28">
        <v>4</v>
      </c>
      <c r="AH5" s="28">
        <v>4</v>
      </c>
      <c r="AI5" s="28">
        <v>2</v>
      </c>
      <c r="AJ5" s="28">
        <v>6</v>
      </c>
      <c r="AK5" s="28">
        <v>2</v>
      </c>
      <c r="AL5" s="28">
        <v>1</v>
      </c>
      <c r="AM5" s="28">
        <v>1</v>
      </c>
      <c r="AN5" s="28">
        <v>0</v>
      </c>
      <c r="AO5" s="28">
        <v>2</v>
      </c>
    </row>
    <row r="6" spans="1:41" ht="12.75">
      <c r="A6" s="28">
        <v>3</v>
      </c>
      <c r="B6" s="28" t="s">
        <v>100</v>
      </c>
      <c r="C6" s="28" t="s">
        <v>102</v>
      </c>
      <c r="D6" s="28">
        <v>136</v>
      </c>
      <c r="E6" s="28">
        <v>92</v>
      </c>
      <c r="F6" s="28">
        <v>44</v>
      </c>
      <c r="G6" s="28">
        <v>1</v>
      </c>
      <c r="H6" s="28">
        <v>0</v>
      </c>
      <c r="I6" s="28">
        <v>1</v>
      </c>
      <c r="J6" s="28">
        <v>1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25</v>
      </c>
      <c r="R6" s="28">
        <v>17</v>
      </c>
      <c r="S6" s="28">
        <v>8</v>
      </c>
      <c r="T6" s="28">
        <v>19</v>
      </c>
      <c r="U6" s="28">
        <v>6</v>
      </c>
      <c r="V6" s="28">
        <v>46</v>
      </c>
      <c r="W6" s="28">
        <v>25</v>
      </c>
      <c r="X6" s="28">
        <v>21</v>
      </c>
      <c r="Y6" s="28">
        <v>10</v>
      </c>
      <c r="Z6" s="28">
        <v>36</v>
      </c>
      <c r="AA6" s="28">
        <v>26</v>
      </c>
      <c r="AB6" s="28">
        <v>20</v>
      </c>
      <c r="AC6" s="28">
        <v>6</v>
      </c>
      <c r="AD6" s="28">
        <v>8</v>
      </c>
      <c r="AE6" s="28">
        <v>18</v>
      </c>
      <c r="AF6" s="28">
        <v>30</v>
      </c>
      <c r="AG6" s="28">
        <v>23</v>
      </c>
      <c r="AH6" s="28">
        <v>7</v>
      </c>
      <c r="AI6" s="28">
        <v>7</v>
      </c>
      <c r="AJ6" s="28">
        <v>23</v>
      </c>
      <c r="AK6" s="28">
        <v>8</v>
      </c>
      <c r="AL6" s="28">
        <v>7</v>
      </c>
      <c r="AM6" s="28">
        <v>1</v>
      </c>
      <c r="AN6" s="28">
        <v>1</v>
      </c>
      <c r="AO6" s="28">
        <v>7</v>
      </c>
    </row>
    <row r="7" spans="1:41" ht="12.75">
      <c r="A7" s="28">
        <v>4</v>
      </c>
      <c r="B7" s="28" t="s">
        <v>100</v>
      </c>
      <c r="C7" s="28" t="s">
        <v>103</v>
      </c>
      <c r="D7" s="28">
        <v>112</v>
      </c>
      <c r="E7" s="28">
        <v>69</v>
      </c>
      <c r="F7" s="28">
        <v>43</v>
      </c>
      <c r="G7" s="28">
        <v>1</v>
      </c>
      <c r="H7" s="28">
        <v>0</v>
      </c>
      <c r="I7" s="28">
        <v>1</v>
      </c>
      <c r="J7" s="28">
        <v>0</v>
      </c>
      <c r="K7" s="28">
        <v>1</v>
      </c>
      <c r="L7" s="28">
        <v>13</v>
      </c>
      <c r="M7" s="28">
        <v>8</v>
      </c>
      <c r="N7" s="28">
        <v>5</v>
      </c>
      <c r="O7" s="28">
        <v>12</v>
      </c>
      <c r="P7" s="28">
        <v>1</v>
      </c>
      <c r="Q7" s="28">
        <v>31</v>
      </c>
      <c r="R7" s="28">
        <v>20</v>
      </c>
      <c r="S7" s="28">
        <v>11</v>
      </c>
      <c r="T7" s="28">
        <v>27</v>
      </c>
      <c r="U7" s="28">
        <v>4</v>
      </c>
      <c r="V7" s="28">
        <v>30</v>
      </c>
      <c r="W7" s="28">
        <v>20</v>
      </c>
      <c r="X7" s="28">
        <v>10</v>
      </c>
      <c r="Y7" s="28">
        <v>25</v>
      </c>
      <c r="Z7" s="28">
        <v>5</v>
      </c>
      <c r="AA7" s="28">
        <v>28</v>
      </c>
      <c r="AB7" s="28">
        <v>17</v>
      </c>
      <c r="AC7" s="28">
        <v>11</v>
      </c>
      <c r="AD7" s="28">
        <v>21</v>
      </c>
      <c r="AE7" s="28">
        <v>7</v>
      </c>
      <c r="AF7" s="28">
        <v>9</v>
      </c>
      <c r="AG7" s="28">
        <v>4</v>
      </c>
      <c r="AH7" s="28">
        <v>5</v>
      </c>
      <c r="AI7" s="28">
        <v>3</v>
      </c>
      <c r="AJ7" s="28">
        <v>6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</row>
    <row r="8" spans="1:41" ht="12.75">
      <c r="A8" s="28">
        <v>5</v>
      </c>
      <c r="B8" s="28" t="s">
        <v>104</v>
      </c>
      <c r="C8" s="28" t="s">
        <v>105</v>
      </c>
      <c r="D8" s="28">
        <v>178</v>
      </c>
      <c r="E8" s="28">
        <v>141</v>
      </c>
      <c r="F8" s="28">
        <v>37</v>
      </c>
      <c r="G8" s="28">
        <v>2</v>
      </c>
      <c r="H8" s="28">
        <v>2</v>
      </c>
      <c r="I8" s="28">
        <v>0</v>
      </c>
      <c r="J8" s="28">
        <v>0</v>
      </c>
      <c r="K8" s="28">
        <v>2</v>
      </c>
      <c r="L8" s="28">
        <v>14</v>
      </c>
      <c r="M8" s="28">
        <v>11</v>
      </c>
      <c r="N8" s="28">
        <v>3</v>
      </c>
      <c r="O8" s="28">
        <v>11</v>
      </c>
      <c r="P8" s="28">
        <v>3</v>
      </c>
      <c r="Q8" s="28">
        <v>17</v>
      </c>
      <c r="R8" s="28">
        <v>14</v>
      </c>
      <c r="S8" s="28">
        <v>3</v>
      </c>
      <c r="T8" s="28">
        <v>12</v>
      </c>
      <c r="U8" s="28">
        <v>5</v>
      </c>
      <c r="V8" s="28">
        <v>46</v>
      </c>
      <c r="W8" s="28">
        <v>37</v>
      </c>
      <c r="X8" s="28">
        <v>9</v>
      </c>
      <c r="Y8" s="28">
        <v>29</v>
      </c>
      <c r="Z8" s="28">
        <v>17</v>
      </c>
      <c r="AA8" s="28">
        <v>59</v>
      </c>
      <c r="AB8" s="28">
        <v>49</v>
      </c>
      <c r="AC8" s="28">
        <v>10</v>
      </c>
      <c r="AD8" s="28">
        <v>22</v>
      </c>
      <c r="AE8" s="28">
        <v>37</v>
      </c>
      <c r="AF8" s="28">
        <v>30</v>
      </c>
      <c r="AG8" s="28">
        <v>21</v>
      </c>
      <c r="AH8" s="28">
        <v>9</v>
      </c>
      <c r="AI8" s="28">
        <v>4</v>
      </c>
      <c r="AJ8" s="28">
        <v>26</v>
      </c>
      <c r="AK8" s="28">
        <v>10</v>
      </c>
      <c r="AL8" s="28">
        <v>7</v>
      </c>
      <c r="AM8" s="28">
        <v>3</v>
      </c>
      <c r="AN8" s="28">
        <v>0</v>
      </c>
      <c r="AO8" s="28">
        <v>10</v>
      </c>
    </row>
    <row r="9" spans="1:41" ht="12.75">
      <c r="A9" s="28">
        <v>6</v>
      </c>
      <c r="B9" s="28" t="s">
        <v>106</v>
      </c>
      <c r="C9" s="28" t="s">
        <v>107</v>
      </c>
      <c r="D9" s="28">
        <v>68</v>
      </c>
      <c r="E9" s="28">
        <v>45</v>
      </c>
      <c r="F9" s="28">
        <v>23</v>
      </c>
      <c r="G9" s="28">
        <v>1</v>
      </c>
      <c r="H9" s="28">
        <v>0</v>
      </c>
      <c r="I9" s="28">
        <v>1</v>
      </c>
      <c r="J9" s="28">
        <v>1</v>
      </c>
      <c r="K9" s="28">
        <v>0</v>
      </c>
      <c r="L9" s="28">
        <v>2</v>
      </c>
      <c r="M9" s="28">
        <v>0</v>
      </c>
      <c r="N9" s="28">
        <v>2</v>
      </c>
      <c r="O9" s="28">
        <v>1</v>
      </c>
      <c r="P9" s="28">
        <v>1</v>
      </c>
      <c r="Q9" s="28">
        <v>3</v>
      </c>
      <c r="R9" s="28">
        <v>1</v>
      </c>
      <c r="S9" s="28">
        <v>2</v>
      </c>
      <c r="T9" s="28">
        <v>1</v>
      </c>
      <c r="U9" s="28">
        <v>2</v>
      </c>
      <c r="V9" s="28">
        <v>14</v>
      </c>
      <c r="W9" s="28">
        <v>9</v>
      </c>
      <c r="X9" s="28">
        <v>5</v>
      </c>
      <c r="Y9" s="28">
        <v>5</v>
      </c>
      <c r="Z9" s="28">
        <v>9</v>
      </c>
      <c r="AA9" s="28">
        <v>21</v>
      </c>
      <c r="AB9" s="28">
        <v>16</v>
      </c>
      <c r="AC9" s="28">
        <v>5</v>
      </c>
      <c r="AD9" s="28">
        <v>7</v>
      </c>
      <c r="AE9" s="28">
        <v>14</v>
      </c>
      <c r="AF9" s="28">
        <v>23</v>
      </c>
      <c r="AG9" s="28">
        <v>15</v>
      </c>
      <c r="AH9" s="28">
        <v>8</v>
      </c>
      <c r="AI9" s="28">
        <v>2</v>
      </c>
      <c r="AJ9" s="28">
        <v>21</v>
      </c>
      <c r="AK9" s="28">
        <v>4</v>
      </c>
      <c r="AL9" s="28">
        <v>4</v>
      </c>
      <c r="AM9" s="28">
        <v>0</v>
      </c>
      <c r="AN9" s="28">
        <v>0</v>
      </c>
      <c r="AO9" s="28">
        <v>4</v>
      </c>
    </row>
    <row r="10" spans="1:41" ht="12.75">
      <c r="A10" s="28">
        <v>7</v>
      </c>
      <c r="B10" s="28" t="s">
        <v>106</v>
      </c>
      <c r="C10" s="28" t="s">
        <v>108</v>
      </c>
      <c r="D10" s="28">
        <v>283</v>
      </c>
      <c r="E10" s="28">
        <v>193</v>
      </c>
      <c r="F10" s="28">
        <v>90</v>
      </c>
      <c r="G10" s="28">
        <v>1</v>
      </c>
      <c r="H10" s="28">
        <v>0</v>
      </c>
      <c r="I10" s="28">
        <v>1</v>
      </c>
      <c r="J10" s="28">
        <v>0</v>
      </c>
      <c r="K10" s="28">
        <v>1</v>
      </c>
      <c r="L10" s="28">
        <v>11</v>
      </c>
      <c r="M10" s="28">
        <v>6</v>
      </c>
      <c r="N10" s="28">
        <v>5</v>
      </c>
      <c r="O10" s="28">
        <v>10</v>
      </c>
      <c r="P10" s="28">
        <v>1</v>
      </c>
      <c r="Q10" s="28">
        <v>25</v>
      </c>
      <c r="R10" s="28">
        <v>17</v>
      </c>
      <c r="S10" s="28">
        <v>8</v>
      </c>
      <c r="T10" s="28">
        <v>16</v>
      </c>
      <c r="U10" s="28">
        <v>9</v>
      </c>
      <c r="V10" s="28">
        <v>44</v>
      </c>
      <c r="W10" s="28">
        <v>31</v>
      </c>
      <c r="X10" s="28">
        <v>13</v>
      </c>
      <c r="Y10" s="28">
        <v>14</v>
      </c>
      <c r="Z10" s="28">
        <v>30</v>
      </c>
      <c r="AA10" s="28">
        <v>56</v>
      </c>
      <c r="AB10" s="28">
        <v>39</v>
      </c>
      <c r="AC10" s="28">
        <v>17</v>
      </c>
      <c r="AD10" s="28">
        <v>17</v>
      </c>
      <c r="AE10" s="28">
        <v>39</v>
      </c>
      <c r="AF10" s="28">
        <v>103</v>
      </c>
      <c r="AG10" s="28">
        <v>64</v>
      </c>
      <c r="AH10" s="28">
        <v>39</v>
      </c>
      <c r="AI10" s="28">
        <v>11</v>
      </c>
      <c r="AJ10" s="28">
        <v>92</v>
      </c>
      <c r="AK10" s="28">
        <v>43</v>
      </c>
      <c r="AL10" s="28">
        <v>36</v>
      </c>
      <c r="AM10" s="28">
        <v>7</v>
      </c>
      <c r="AN10" s="28">
        <v>4</v>
      </c>
      <c r="AO10" s="28">
        <v>39</v>
      </c>
    </row>
    <row r="11" spans="1:41" ht="12.75">
      <c r="A11" s="28">
        <v>8</v>
      </c>
      <c r="B11" s="28" t="s">
        <v>106</v>
      </c>
      <c r="C11" s="28" t="s">
        <v>109</v>
      </c>
      <c r="D11" s="28">
        <v>101</v>
      </c>
      <c r="E11" s="28">
        <v>47</v>
      </c>
      <c r="F11" s="28">
        <v>54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10</v>
      </c>
      <c r="R11" s="28">
        <v>5</v>
      </c>
      <c r="S11" s="28">
        <v>5</v>
      </c>
      <c r="T11" s="28">
        <v>1</v>
      </c>
      <c r="U11" s="28">
        <v>9</v>
      </c>
      <c r="V11" s="28">
        <v>16</v>
      </c>
      <c r="W11" s="28">
        <v>6</v>
      </c>
      <c r="X11" s="28">
        <v>10</v>
      </c>
      <c r="Y11" s="28">
        <v>5</v>
      </c>
      <c r="Z11" s="28">
        <v>11</v>
      </c>
      <c r="AA11" s="28">
        <v>34</v>
      </c>
      <c r="AB11" s="28">
        <v>12</v>
      </c>
      <c r="AC11" s="28">
        <v>22</v>
      </c>
      <c r="AD11" s="28">
        <v>8</v>
      </c>
      <c r="AE11" s="28">
        <v>26</v>
      </c>
      <c r="AF11" s="28">
        <v>35</v>
      </c>
      <c r="AG11" s="28">
        <v>18</v>
      </c>
      <c r="AH11" s="28">
        <v>17</v>
      </c>
      <c r="AI11" s="28">
        <v>2</v>
      </c>
      <c r="AJ11" s="28">
        <v>33</v>
      </c>
      <c r="AK11" s="28">
        <v>6</v>
      </c>
      <c r="AL11" s="28">
        <v>6</v>
      </c>
      <c r="AM11" s="28">
        <v>0</v>
      </c>
      <c r="AN11" s="28">
        <v>1</v>
      </c>
      <c r="AO11" s="28">
        <v>5</v>
      </c>
    </row>
    <row r="12" spans="1:41" ht="12.75">
      <c r="A12" s="28">
        <v>9</v>
      </c>
      <c r="B12" s="28" t="s">
        <v>106</v>
      </c>
      <c r="C12" s="28" t="s">
        <v>110</v>
      </c>
      <c r="D12" s="28">
        <v>177</v>
      </c>
      <c r="E12" s="28">
        <v>118</v>
      </c>
      <c r="F12" s="28">
        <v>59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4</v>
      </c>
      <c r="M12" s="28">
        <v>2</v>
      </c>
      <c r="N12" s="28">
        <v>2</v>
      </c>
      <c r="O12" s="28">
        <v>4</v>
      </c>
      <c r="P12" s="28">
        <v>0</v>
      </c>
      <c r="Q12" s="28">
        <v>15</v>
      </c>
      <c r="R12" s="28">
        <v>10</v>
      </c>
      <c r="S12" s="28">
        <v>5</v>
      </c>
      <c r="T12" s="28">
        <v>9</v>
      </c>
      <c r="U12" s="28">
        <v>6</v>
      </c>
      <c r="V12" s="28">
        <v>25</v>
      </c>
      <c r="W12" s="28">
        <v>19</v>
      </c>
      <c r="X12" s="28">
        <v>6</v>
      </c>
      <c r="Y12" s="28">
        <v>11</v>
      </c>
      <c r="Z12" s="28">
        <v>14</v>
      </c>
      <c r="AA12" s="28">
        <v>56</v>
      </c>
      <c r="AB12" s="28">
        <v>38</v>
      </c>
      <c r="AC12" s="28">
        <v>18</v>
      </c>
      <c r="AD12" s="28">
        <v>15</v>
      </c>
      <c r="AE12" s="28">
        <v>41</v>
      </c>
      <c r="AF12" s="28">
        <v>57</v>
      </c>
      <c r="AG12" s="28">
        <v>31</v>
      </c>
      <c r="AH12" s="28">
        <v>26</v>
      </c>
      <c r="AI12" s="28">
        <v>8</v>
      </c>
      <c r="AJ12" s="28">
        <v>49</v>
      </c>
      <c r="AK12" s="28">
        <v>20</v>
      </c>
      <c r="AL12" s="28">
        <v>18</v>
      </c>
      <c r="AM12" s="28">
        <v>2</v>
      </c>
      <c r="AN12" s="28">
        <v>5</v>
      </c>
      <c r="AO12" s="28">
        <v>15</v>
      </c>
    </row>
    <row r="13" spans="1:41" ht="12.75">
      <c r="A13" s="28">
        <v>10</v>
      </c>
      <c r="B13" s="28" t="s">
        <v>106</v>
      </c>
      <c r="C13" s="28" t="s">
        <v>111</v>
      </c>
      <c r="D13" s="28">
        <v>327</v>
      </c>
      <c r="E13" s="28">
        <v>172</v>
      </c>
      <c r="F13" s="28">
        <v>155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17</v>
      </c>
      <c r="M13" s="28">
        <v>15</v>
      </c>
      <c r="N13" s="28">
        <v>2</v>
      </c>
      <c r="O13" s="28">
        <v>17</v>
      </c>
      <c r="P13" s="28">
        <v>0</v>
      </c>
      <c r="Q13" s="28">
        <v>62</v>
      </c>
      <c r="R13" s="28">
        <v>42</v>
      </c>
      <c r="S13" s="28">
        <v>20</v>
      </c>
      <c r="T13" s="28">
        <v>45</v>
      </c>
      <c r="U13" s="28">
        <v>17</v>
      </c>
      <c r="V13" s="28">
        <v>112</v>
      </c>
      <c r="W13" s="28">
        <v>50</v>
      </c>
      <c r="X13" s="28">
        <v>62</v>
      </c>
      <c r="Y13" s="28">
        <v>23</v>
      </c>
      <c r="Z13" s="28">
        <v>89</v>
      </c>
      <c r="AA13" s="28">
        <v>73</v>
      </c>
      <c r="AB13" s="28">
        <v>32</v>
      </c>
      <c r="AC13" s="28">
        <v>41</v>
      </c>
      <c r="AD13" s="28">
        <v>15</v>
      </c>
      <c r="AE13" s="28">
        <v>58</v>
      </c>
      <c r="AF13" s="28">
        <v>40</v>
      </c>
      <c r="AG13" s="28">
        <v>20</v>
      </c>
      <c r="AH13" s="28">
        <v>20</v>
      </c>
      <c r="AI13" s="28">
        <v>9</v>
      </c>
      <c r="AJ13" s="28">
        <v>31</v>
      </c>
      <c r="AK13" s="28">
        <v>23</v>
      </c>
      <c r="AL13" s="28">
        <v>13</v>
      </c>
      <c r="AM13" s="28">
        <v>10</v>
      </c>
      <c r="AN13" s="28">
        <v>4</v>
      </c>
      <c r="AO13" s="28">
        <v>19</v>
      </c>
    </row>
    <row r="14" spans="1:41" ht="12.75">
      <c r="A14" s="28">
        <v>11</v>
      </c>
      <c r="B14" s="28" t="s">
        <v>106</v>
      </c>
      <c r="C14" s="28" t="s">
        <v>112</v>
      </c>
      <c r="D14" s="28">
        <v>14</v>
      </c>
      <c r="E14" s="28">
        <v>12</v>
      </c>
      <c r="F14" s="28">
        <v>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2</v>
      </c>
      <c r="W14" s="28">
        <v>2</v>
      </c>
      <c r="X14" s="28">
        <v>0</v>
      </c>
      <c r="Y14" s="28">
        <v>1</v>
      </c>
      <c r="Z14" s="28">
        <v>1</v>
      </c>
      <c r="AA14" s="28">
        <v>2</v>
      </c>
      <c r="AB14" s="28">
        <v>2</v>
      </c>
      <c r="AC14" s="28">
        <v>0</v>
      </c>
      <c r="AD14" s="28">
        <v>1</v>
      </c>
      <c r="AE14" s="28">
        <v>1</v>
      </c>
      <c r="AF14" s="28">
        <v>6</v>
      </c>
      <c r="AG14" s="28">
        <v>4</v>
      </c>
      <c r="AH14" s="28">
        <v>2</v>
      </c>
      <c r="AI14" s="28">
        <v>0</v>
      </c>
      <c r="AJ14" s="28">
        <v>6</v>
      </c>
      <c r="AK14" s="28">
        <v>4</v>
      </c>
      <c r="AL14" s="28">
        <v>4</v>
      </c>
      <c r="AM14" s="28">
        <v>0</v>
      </c>
      <c r="AN14" s="28">
        <v>0</v>
      </c>
      <c r="AO14" s="28">
        <v>4</v>
      </c>
    </row>
    <row r="15" spans="1:41" ht="12.75">
      <c r="A15" s="28">
        <v>12</v>
      </c>
      <c r="B15" s="28" t="s">
        <v>113</v>
      </c>
      <c r="C15" s="28" t="s">
        <v>114</v>
      </c>
      <c r="D15" s="28">
        <v>136</v>
      </c>
      <c r="E15" s="28">
        <v>90</v>
      </c>
      <c r="F15" s="28">
        <v>46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9</v>
      </c>
      <c r="M15" s="28">
        <v>7</v>
      </c>
      <c r="N15" s="28">
        <v>2</v>
      </c>
      <c r="O15" s="28">
        <v>4</v>
      </c>
      <c r="P15" s="28">
        <v>5</v>
      </c>
      <c r="Q15" s="28">
        <v>17</v>
      </c>
      <c r="R15" s="28">
        <v>11</v>
      </c>
      <c r="S15" s="28">
        <v>6</v>
      </c>
      <c r="T15" s="28">
        <v>11</v>
      </c>
      <c r="U15" s="28">
        <v>6</v>
      </c>
      <c r="V15" s="28">
        <v>32</v>
      </c>
      <c r="W15" s="28">
        <v>20</v>
      </c>
      <c r="X15" s="28">
        <v>12</v>
      </c>
      <c r="Y15" s="28">
        <v>18</v>
      </c>
      <c r="Z15" s="28">
        <v>14</v>
      </c>
      <c r="AA15" s="28">
        <v>41</v>
      </c>
      <c r="AB15" s="28">
        <v>27</v>
      </c>
      <c r="AC15" s="28">
        <v>14</v>
      </c>
      <c r="AD15" s="28">
        <v>17</v>
      </c>
      <c r="AE15" s="28">
        <v>24</v>
      </c>
      <c r="AF15" s="28">
        <v>31</v>
      </c>
      <c r="AG15" s="28">
        <v>19</v>
      </c>
      <c r="AH15" s="28">
        <v>12</v>
      </c>
      <c r="AI15" s="28">
        <v>6</v>
      </c>
      <c r="AJ15" s="28">
        <v>25</v>
      </c>
      <c r="AK15" s="28">
        <v>6</v>
      </c>
      <c r="AL15" s="28">
        <v>6</v>
      </c>
      <c r="AM15" s="28">
        <v>0</v>
      </c>
      <c r="AN15" s="28">
        <v>2</v>
      </c>
      <c r="AO15" s="28">
        <v>4</v>
      </c>
    </row>
    <row r="16" spans="1:41" ht="12.75">
      <c r="A16" s="28">
        <v>13</v>
      </c>
      <c r="B16" s="28" t="s">
        <v>115</v>
      </c>
      <c r="C16" s="28" t="s">
        <v>116</v>
      </c>
      <c r="D16" s="28">
        <v>74</v>
      </c>
      <c r="E16" s="28">
        <v>66</v>
      </c>
      <c r="F16" s="28">
        <v>8</v>
      </c>
      <c r="G16" s="28">
        <v>1</v>
      </c>
      <c r="H16" s="28">
        <v>1</v>
      </c>
      <c r="I16" s="28">
        <v>0</v>
      </c>
      <c r="J16" s="28">
        <v>1</v>
      </c>
      <c r="K16" s="28">
        <v>0</v>
      </c>
      <c r="L16" s="28">
        <v>5</v>
      </c>
      <c r="M16" s="28">
        <v>4</v>
      </c>
      <c r="N16" s="28">
        <v>1</v>
      </c>
      <c r="O16" s="28">
        <v>5</v>
      </c>
      <c r="P16" s="28">
        <v>0</v>
      </c>
      <c r="Q16" s="28">
        <v>3</v>
      </c>
      <c r="R16" s="28">
        <v>3</v>
      </c>
      <c r="S16" s="28">
        <v>0</v>
      </c>
      <c r="T16" s="28">
        <v>2</v>
      </c>
      <c r="U16" s="28">
        <v>1</v>
      </c>
      <c r="V16" s="28">
        <v>15</v>
      </c>
      <c r="W16" s="28">
        <v>14</v>
      </c>
      <c r="X16" s="28">
        <v>1</v>
      </c>
      <c r="Y16" s="28">
        <v>11</v>
      </c>
      <c r="Z16" s="28">
        <v>4</v>
      </c>
      <c r="AA16" s="28">
        <v>25</v>
      </c>
      <c r="AB16" s="28">
        <v>21</v>
      </c>
      <c r="AC16" s="28">
        <v>4</v>
      </c>
      <c r="AD16" s="28">
        <v>12</v>
      </c>
      <c r="AE16" s="28">
        <v>13</v>
      </c>
      <c r="AF16" s="28">
        <v>18</v>
      </c>
      <c r="AG16" s="28">
        <v>16</v>
      </c>
      <c r="AH16" s="28">
        <v>2</v>
      </c>
      <c r="AI16" s="28">
        <v>7</v>
      </c>
      <c r="AJ16" s="28">
        <v>11</v>
      </c>
      <c r="AK16" s="28">
        <v>7</v>
      </c>
      <c r="AL16" s="28">
        <v>7</v>
      </c>
      <c r="AM16" s="28">
        <v>0</v>
      </c>
      <c r="AN16" s="28">
        <v>2</v>
      </c>
      <c r="AO16" s="28">
        <v>5</v>
      </c>
    </row>
    <row r="17" spans="1:41" ht="12.75">
      <c r="A17" s="28">
        <v>14</v>
      </c>
      <c r="B17" s="28" t="s">
        <v>115</v>
      </c>
      <c r="C17" s="28" t="s">
        <v>117</v>
      </c>
      <c r="D17" s="28">
        <v>39</v>
      </c>
      <c r="E17" s="28">
        <v>29</v>
      </c>
      <c r="F17" s="28">
        <v>10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1</v>
      </c>
      <c r="O17" s="28">
        <v>1</v>
      </c>
      <c r="P17" s="28">
        <v>0</v>
      </c>
      <c r="Q17" s="28">
        <v>2</v>
      </c>
      <c r="R17" s="28">
        <v>2</v>
      </c>
      <c r="S17" s="28">
        <v>0</v>
      </c>
      <c r="T17" s="28">
        <v>1</v>
      </c>
      <c r="U17" s="28">
        <v>1</v>
      </c>
      <c r="V17" s="28">
        <v>8</v>
      </c>
      <c r="W17" s="28">
        <v>7</v>
      </c>
      <c r="X17" s="28">
        <v>1</v>
      </c>
      <c r="Y17" s="28">
        <v>2</v>
      </c>
      <c r="Z17" s="28">
        <v>6</v>
      </c>
      <c r="AA17" s="28">
        <v>11</v>
      </c>
      <c r="AB17" s="28">
        <v>9</v>
      </c>
      <c r="AC17" s="28">
        <v>2</v>
      </c>
      <c r="AD17" s="28">
        <v>4</v>
      </c>
      <c r="AE17" s="28">
        <v>7</v>
      </c>
      <c r="AF17" s="28">
        <v>11</v>
      </c>
      <c r="AG17" s="28">
        <v>8</v>
      </c>
      <c r="AH17" s="28">
        <v>3</v>
      </c>
      <c r="AI17" s="28">
        <v>3</v>
      </c>
      <c r="AJ17" s="28">
        <v>8</v>
      </c>
      <c r="AK17" s="28">
        <v>6</v>
      </c>
      <c r="AL17" s="28">
        <v>3</v>
      </c>
      <c r="AM17" s="28">
        <v>3</v>
      </c>
      <c r="AN17" s="28">
        <v>1</v>
      </c>
      <c r="AO17" s="28">
        <v>5</v>
      </c>
    </row>
    <row r="18" spans="1:41" ht="12.75">
      <c r="A18" s="28">
        <v>15</v>
      </c>
      <c r="B18" s="28" t="s">
        <v>115</v>
      </c>
      <c r="C18" s="28" t="s">
        <v>118</v>
      </c>
      <c r="D18" s="28">
        <v>12</v>
      </c>
      <c r="E18" s="28">
        <v>8</v>
      </c>
      <c r="F18" s="28">
        <v>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2</v>
      </c>
      <c r="W18" s="28">
        <v>1</v>
      </c>
      <c r="X18" s="28">
        <v>1</v>
      </c>
      <c r="Y18" s="28">
        <v>1</v>
      </c>
      <c r="Z18" s="28">
        <v>1</v>
      </c>
      <c r="AA18" s="28">
        <v>6</v>
      </c>
      <c r="AB18" s="28">
        <v>3</v>
      </c>
      <c r="AC18" s="28">
        <v>3</v>
      </c>
      <c r="AD18" s="28">
        <v>1</v>
      </c>
      <c r="AE18" s="28">
        <v>5</v>
      </c>
      <c r="AF18" s="28">
        <v>3</v>
      </c>
      <c r="AG18" s="28">
        <v>3</v>
      </c>
      <c r="AH18" s="28">
        <v>0</v>
      </c>
      <c r="AI18" s="28">
        <v>0</v>
      </c>
      <c r="AJ18" s="28">
        <v>3</v>
      </c>
      <c r="AK18" s="28">
        <v>1</v>
      </c>
      <c r="AL18" s="28">
        <v>1</v>
      </c>
      <c r="AM18" s="28">
        <v>0</v>
      </c>
      <c r="AN18" s="28">
        <v>0</v>
      </c>
      <c r="AO18" s="28">
        <v>1</v>
      </c>
    </row>
    <row r="19" spans="1:41" ht="12.75">
      <c r="A19" s="28">
        <v>16</v>
      </c>
      <c r="B19" s="28" t="s">
        <v>119</v>
      </c>
      <c r="C19" s="28" t="s">
        <v>120</v>
      </c>
      <c r="D19" s="28">
        <v>133</v>
      </c>
      <c r="E19" s="28">
        <v>120</v>
      </c>
      <c r="F19" s="28">
        <v>13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5</v>
      </c>
      <c r="M19" s="28">
        <v>4</v>
      </c>
      <c r="N19" s="28">
        <v>1</v>
      </c>
      <c r="O19" s="28">
        <v>3</v>
      </c>
      <c r="P19" s="28">
        <v>2</v>
      </c>
      <c r="Q19" s="28">
        <v>17</v>
      </c>
      <c r="R19" s="28">
        <v>15</v>
      </c>
      <c r="S19" s="28">
        <v>2</v>
      </c>
      <c r="T19" s="28">
        <v>10</v>
      </c>
      <c r="U19" s="28">
        <v>7</v>
      </c>
      <c r="V19" s="28">
        <v>31</v>
      </c>
      <c r="W19" s="28">
        <v>29</v>
      </c>
      <c r="X19" s="28">
        <v>2</v>
      </c>
      <c r="Y19" s="28">
        <v>23</v>
      </c>
      <c r="Z19" s="28">
        <v>8</v>
      </c>
      <c r="AA19" s="28">
        <v>37</v>
      </c>
      <c r="AB19" s="28">
        <v>32</v>
      </c>
      <c r="AC19" s="28">
        <v>5</v>
      </c>
      <c r="AD19" s="28">
        <v>21</v>
      </c>
      <c r="AE19" s="28">
        <v>16</v>
      </c>
      <c r="AF19" s="28">
        <v>32</v>
      </c>
      <c r="AG19" s="28">
        <v>29</v>
      </c>
      <c r="AH19" s="28">
        <v>3</v>
      </c>
      <c r="AI19" s="28">
        <v>5</v>
      </c>
      <c r="AJ19" s="28">
        <v>27</v>
      </c>
      <c r="AK19" s="28">
        <v>11</v>
      </c>
      <c r="AL19" s="28">
        <v>11</v>
      </c>
      <c r="AM19" s="28">
        <v>0</v>
      </c>
      <c r="AN19" s="28">
        <v>2</v>
      </c>
      <c r="AO19" s="28">
        <v>9</v>
      </c>
    </row>
    <row r="20" spans="1:41" ht="12.75">
      <c r="A20" s="28">
        <v>17</v>
      </c>
      <c r="B20" s="28" t="s">
        <v>121</v>
      </c>
      <c r="C20" s="28" t="s">
        <v>122</v>
      </c>
      <c r="D20" s="28">
        <v>259</v>
      </c>
      <c r="E20" s="28">
        <v>228</v>
      </c>
      <c r="F20" s="28">
        <v>31</v>
      </c>
      <c r="G20" s="28">
        <v>5</v>
      </c>
      <c r="H20" s="28">
        <v>4</v>
      </c>
      <c r="I20" s="28">
        <v>1</v>
      </c>
      <c r="J20" s="28">
        <v>4</v>
      </c>
      <c r="K20" s="28">
        <v>1</v>
      </c>
      <c r="L20" s="28">
        <v>15</v>
      </c>
      <c r="M20" s="28">
        <v>14</v>
      </c>
      <c r="N20" s="28">
        <v>1</v>
      </c>
      <c r="O20" s="28">
        <v>11</v>
      </c>
      <c r="P20" s="28">
        <v>4</v>
      </c>
      <c r="Q20" s="28">
        <v>30</v>
      </c>
      <c r="R20" s="28">
        <v>24</v>
      </c>
      <c r="S20" s="28">
        <v>6</v>
      </c>
      <c r="T20" s="28">
        <v>23</v>
      </c>
      <c r="U20" s="28">
        <v>7</v>
      </c>
      <c r="V20" s="28">
        <v>67</v>
      </c>
      <c r="W20" s="28">
        <v>62</v>
      </c>
      <c r="X20" s="28">
        <v>5</v>
      </c>
      <c r="Y20" s="28">
        <v>46</v>
      </c>
      <c r="Z20" s="28">
        <v>21</v>
      </c>
      <c r="AA20" s="28">
        <v>71</v>
      </c>
      <c r="AB20" s="28">
        <v>60</v>
      </c>
      <c r="AC20" s="28">
        <v>11</v>
      </c>
      <c r="AD20" s="28">
        <v>33</v>
      </c>
      <c r="AE20" s="28">
        <v>38</v>
      </c>
      <c r="AF20" s="28">
        <v>61</v>
      </c>
      <c r="AG20" s="28">
        <v>54</v>
      </c>
      <c r="AH20" s="28">
        <v>7</v>
      </c>
      <c r="AI20" s="28">
        <v>13</v>
      </c>
      <c r="AJ20" s="28">
        <v>48</v>
      </c>
      <c r="AK20" s="28">
        <v>10</v>
      </c>
      <c r="AL20" s="28">
        <v>10</v>
      </c>
      <c r="AM20" s="28">
        <v>0</v>
      </c>
      <c r="AN20" s="28">
        <v>2</v>
      </c>
      <c r="AO20" s="28">
        <v>8</v>
      </c>
    </row>
    <row r="21" spans="1:41" ht="12.75">
      <c r="A21" s="28">
        <v>18</v>
      </c>
      <c r="B21" s="28" t="s">
        <v>123</v>
      </c>
      <c r="C21" s="28" t="s">
        <v>124</v>
      </c>
      <c r="D21" s="28">
        <v>19</v>
      </c>
      <c r="E21" s="28">
        <v>15</v>
      </c>
      <c r="F21" s="28">
        <v>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</v>
      </c>
      <c r="M21" s="28">
        <v>1</v>
      </c>
      <c r="N21" s="28">
        <v>0</v>
      </c>
      <c r="O21" s="28">
        <v>1</v>
      </c>
      <c r="P21" s="28">
        <v>0</v>
      </c>
      <c r="Q21" s="28">
        <v>2</v>
      </c>
      <c r="R21" s="28">
        <v>1</v>
      </c>
      <c r="S21" s="28">
        <v>1</v>
      </c>
      <c r="T21" s="28">
        <v>1</v>
      </c>
      <c r="U21" s="28">
        <v>1</v>
      </c>
      <c r="V21" s="28">
        <v>2</v>
      </c>
      <c r="W21" s="28">
        <v>1</v>
      </c>
      <c r="X21" s="28">
        <v>1</v>
      </c>
      <c r="Y21" s="28">
        <v>2</v>
      </c>
      <c r="Z21" s="28">
        <v>0</v>
      </c>
      <c r="AA21" s="28">
        <v>10</v>
      </c>
      <c r="AB21" s="28">
        <v>9</v>
      </c>
      <c r="AC21" s="28">
        <v>1</v>
      </c>
      <c r="AD21" s="28">
        <v>5</v>
      </c>
      <c r="AE21" s="28">
        <v>5</v>
      </c>
      <c r="AF21" s="28">
        <v>4</v>
      </c>
      <c r="AG21" s="28">
        <v>3</v>
      </c>
      <c r="AH21" s="28">
        <v>1</v>
      </c>
      <c r="AI21" s="28">
        <v>1</v>
      </c>
      <c r="AJ21" s="28">
        <v>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</row>
    <row r="22" spans="1:41" ht="12.75">
      <c r="A22" s="28">
        <v>19</v>
      </c>
      <c r="B22" s="28" t="s">
        <v>123</v>
      </c>
      <c r="C22" s="28" t="s">
        <v>125</v>
      </c>
      <c r="D22" s="28">
        <v>51</v>
      </c>
      <c r="E22" s="28">
        <v>44</v>
      </c>
      <c r="F22" s="28">
        <v>7</v>
      </c>
      <c r="G22" s="28">
        <v>1</v>
      </c>
      <c r="H22" s="28">
        <v>1</v>
      </c>
      <c r="I22" s="28">
        <v>0</v>
      </c>
      <c r="J22" s="28">
        <v>0</v>
      </c>
      <c r="K22" s="28">
        <v>1</v>
      </c>
      <c r="L22" s="28">
        <v>5</v>
      </c>
      <c r="M22" s="28">
        <v>3</v>
      </c>
      <c r="N22" s="28">
        <v>2</v>
      </c>
      <c r="O22" s="28">
        <v>3</v>
      </c>
      <c r="P22" s="28">
        <v>2</v>
      </c>
      <c r="Q22" s="28">
        <v>5</v>
      </c>
      <c r="R22" s="28">
        <v>5</v>
      </c>
      <c r="S22" s="28">
        <v>0</v>
      </c>
      <c r="T22" s="28">
        <v>4</v>
      </c>
      <c r="U22" s="28">
        <v>1</v>
      </c>
      <c r="V22" s="28">
        <v>10</v>
      </c>
      <c r="W22" s="28">
        <v>10</v>
      </c>
      <c r="X22" s="28">
        <v>0</v>
      </c>
      <c r="Y22" s="28">
        <v>7</v>
      </c>
      <c r="Z22" s="28">
        <v>3</v>
      </c>
      <c r="AA22" s="28">
        <v>18</v>
      </c>
      <c r="AB22" s="28">
        <v>14</v>
      </c>
      <c r="AC22" s="28">
        <v>4</v>
      </c>
      <c r="AD22" s="28">
        <v>8</v>
      </c>
      <c r="AE22" s="28">
        <v>10</v>
      </c>
      <c r="AF22" s="28">
        <v>9</v>
      </c>
      <c r="AG22" s="28">
        <v>8</v>
      </c>
      <c r="AH22" s="28">
        <v>1</v>
      </c>
      <c r="AI22" s="28">
        <v>0</v>
      </c>
      <c r="AJ22" s="28">
        <v>9</v>
      </c>
      <c r="AK22" s="28">
        <v>3</v>
      </c>
      <c r="AL22" s="28">
        <v>3</v>
      </c>
      <c r="AM22" s="28">
        <v>0</v>
      </c>
      <c r="AN22" s="28">
        <v>0</v>
      </c>
      <c r="AO22" s="28">
        <v>3</v>
      </c>
    </row>
    <row r="23" spans="1:41" ht="12.75">
      <c r="A23" s="28">
        <v>20</v>
      </c>
      <c r="B23" s="28" t="s">
        <v>123</v>
      </c>
      <c r="C23" s="28" t="s">
        <v>126</v>
      </c>
      <c r="D23" s="28">
        <v>49</v>
      </c>
      <c r="E23" s="28">
        <v>31</v>
      </c>
      <c r="F23" s="28">
        <v>18</v>
      </c>
      <c r="G23" s="28">
        <v>1</v>
      </c>
      <c r="H23" s="28">
        <v>0</v>
      </c>
      <c r="I23" s="28">
        <v>1</v>
      </c>
      <c r="J23" s="28">
        <v>1</v>
      </c>
      <c r="K23" s="28">
        <v>0</v>
      </c>
      <c r="L23" s="28">
        <v>1</v>
      </c>
      <c r="M23" s="28">
        <v>1</v>
      </c>
      <c r="N23" s="28">
        <v>0</v>
      </c>
      <c r="O23" s="28">
        <v>0</v>
      </c>
      <c r="P23" s="28">
        <v>1</v>
      </c>
      <c r="Q23" s="28">
        <v>8</v>
      </c>
      <c r="R23" s="28">
        <v>2</v>
      </c>
      <c r="S23" s="28">
        <v>6</v>
      </c>
      <c r="T23" s="28">
        <v>6</v>
      </c>
      <c r="U23" s="28">
        <v>2</v>
      </c>
      <c r="V23" s="28">
        <v>9</v>
      </c>
      <c r="W23" s="28">
        <v>8</v>
      </c>
      <c r="X23" s="28">
        <v>1</v>
      </c>
      <c r="Y23" s="28">
        <v>8</v>
      </c>
      <c r="Z23" s="28">
        <v>1</v>
      </c>
      <c r="AA23" s="28">
        <v>22</v>
      </c>
      <c r="AB23" s="28">
        <v>15</v>
      </c>
      <c r="AC23" s="28">
        <v>7</v>
      </c>
      <c r="AD23" s="28">
        <v>10</v>
      </c>
      <c r="AE23" s="28">
        <v>12</v>
      </c>
      <c r="AF23" s="28">
        <v>4</v>
      </c>
      <c r="AG23" s="28">
        <v>2</v>
      </c>
      <c r="AH23" s="28">
        <v>2</v>
      </c>
      <c r="AI23" s="28">
        <v>1</v>
      </c>
      <c r="AJ23" s="28">
        <v>3</v>
      </c>
      <c r="AK23" s="28">
        <v>4</v>
      </c>
      <c r="AL23" s="28">
        <v>3</v>
      </c>
      <c r="AM23" s="28">
        <v>1</v>
      </c>
      <c r="AN23" s="28">
        <v>0</v>
      </c>
      <c r="AO23" s="28">
        <v>4</v>
      </c>
    </row>
    <row r="24" spans="1:41" ht="12.75">
      <c r="A24" s="28">
        <v>21</v>
      </c>
      <c r="B24" s="28" t="s">
        <v>127</v>
      </c>
      <c r="C24" s="28" t="s">
        <v>128</v>
      </c>
      <c r="D24" s="28">
        <v>90</v>
      </c>
      <c r="E24" s="28">
        <v>82</v>
      </c>
      <c r="F24" s="28">
        <v>8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</v>
      </c>
      <c r="M24" s="28">
        <v>2</v>
      </c>
      <c r="N24" s="28">
        <v>0</v>
      </c>
      <c r="O24" s="28">
        <v>1</v>
      </c>
      <c r="P24" s="28">
        <v>1</v>
      </c>
      <c r="Q24" s="28">
        <v>3</v>
      </c>
      <c r="R24" s="28">
        <v>3</v>
      </c>
      <c r="S24" s="28">
        <v>0</v>
      </c>
      <c r="T24" s="28">
        <v>2</v>
      </c>
      <c r="U24" s="28">
        <v>1</v>
      </c>
      <c r="V24" s="28">
        <v>13</v>
      </c>
      <c r="W24" s="28">
        <v>12</v>
      </c>
      <c r="X24" s="28">
        <v>1</v>
      </c>
      <c r="Y24" s="28">
        <v>7</v>
      </c>
      <c r="Z24" s="28">
        <v>6</v>
      </c>
      <c r="AA24" s="28">
        <v>20</v>
      </c>
      <c r="AB24" s="28">
        <v>18</v>
      </c>
      <c r="AC24" s="28">
        <v>2</v>
      </c>
      <c r="AD24" s="28">
        <v>4</v>
      </c>
      <c r="AE24" s="28">
        <v>16</v>
      </c>
      <c r="AF24" s="28">
        <v>38</v>
      </c>
      <c r="AG24" s="28">
        <v>35</v>
      </c>
      <c r="AH24" s="28">
        <v>3</v>
      </c>
      <c r="AI24" s="28">
        <v>7</v>
      </c>
      <c r="AJ24" s="28">
        <v>31</v>
      </c>
      <c r="AK24" s="28">
        <v>14</v>
      </c>
      <c r="AL24" s="28">
        <v>12</v>
      </c>
      <c r="AM24" s="28">
        <v>2</v>
      </c>
      <c r="AN24" s="28">
        <v>2</v>
      </c>
      <c r="AO24" s="28">
        <v>12</v>
      </c>
    </row>
    <row r="25" spans="1:41" ht="12.75">
      <c r="A25" s="28">
        <v>22</v>
      </c>
      <c r="B25" s="28" t="s">
        <v>127</v>
      </c>
      <c r="C25" s="28" t="s">
        <v>129</v>
      </c>
      <c r="D25" s="28">
        <v>62</v>
      </c>
      <c r="E25" s="28">
        <v>55</v>
      </c>
      <c r="F25" s="28">
        <v>7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3</v>
      </c>
      <c r="M25" s="28">
        <v>3</v>
      </c>
      <c r="N25" s="28">
        <v>0</v>
      </c>
      <c r="O25" s="28">
        <v>2</v>
      </c>
      <c r="P25" s="28">
        <v>1</v>
      </c>
      <c r="Q25" s="28">
        <v>3</v>
      </c>
      <c r="R25" s="28">
        <v>3</v>
      </c>
      <c r="S25" s="28">
        <v>0</v>
      </c>
      <c r="T25" s="28">
        <v>2</v>
      </c>
      <c r="U25" s="28">
        <v>1</v>
      </c>
      <c r="V25" s="28">
        <v>18</v>
      </c>
      <c r="W25" s="28">
        <v>17</v>
      </c>
      <c r="X25" s="28">
        <v>1</v>
      </c>
      <c r="Y25" s="28">
        <v>11</v>
      </c>
      <c r="Z25" s="28">
        <v>7</v>
      </c>
      <c r="AA25" s="28">
        <v>18</v>
      </c>
      <c r="AB25" s="28">
        <v>13</v>
      </c>
      <c r="AC25" s="28">
        <v>5</v>
      </c>
      <c r="AD25" s="28">
        <v>8</v>
      </c>
      <c r="AE25" s="28">
        <v>10</v>
      </c>
      <c r="AF25" s="28">
        <v>16</v>
      </c>
      <c r="AG25" s="28">
        <v>15</v>
      </c>
      <c r="AH25" s="28">
        <v>1</v>
      </c>
      <c r="AI25" s="28">
        <v>4</v>
      </c>
      <c r="AJ25" s="28">
        <v>12</v>
      </c>
      <c r="AK25" s="28">
        <v>4</v>
      </c>
      <c r="AL25" s="28">
        <v>4</v>
      </c>
      <c r="AM25" s="28">
        <v>0</v>
      </c>
      <c r="AN25" s="28">
        <v>0</v>
      </c>
      <c r="AO25" s="28">
        <v>4</v>
      </c>
    </row>
    <row r="26" spans="1:41" ht="12.75">
      <c r="A26" s="28">
        <v>23</v>
      </c>
      <c r="B26" s="28" t="s">
        <v>127</v>
      </c>
      <c r="C26" s="28" t="s">
        <v>130</v>
      </c>
      <c r="D26" s="28">
        <v>20</v>
      </c>
      <c r="E26" s="28">
        <v>19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1</v>
      </c>
      <c r="M26" s="28">
        <v>1</v>
      </c>
      <c r="N26" s="28">
        <v>0</v>
      </c>
      <c r="O26" s="28">
        <v>1</v>
      </c>
      <c r="P26" s="28">
        <v>0</v>
      </c>
      <c r="Q26" s="28">
        <v>1</v>
      </c>
      <c r="R26" s="28">
        <v>0</v>
      </c>
      <c r="S26" s="28">
        <v>1</v>
      </c>
      <c r="T26" s="28">
        <v>0</v>
      </c>
      <c r="U26" s="28">
        <v>1</v>
      </c>
      <c r="V26" s="28">
        <v>1</v>
      </c>
      <c r="W26" s="28">
        <v>1</v>
      </c>
      <c r="X26" s="28">
        <v>0</v>
      </c>
      <c r="Y26" s="28">
        <v>1</v>
      </c>
      <c r="Z26" s="28">
        <v>0</v>
      </c>
      <c r="AA26" s="28">
        <v>6</v>
      </c>
      <c r="AB26" s="28">
        <v>6</v>
      </c>
      <c r="AC26" s="28">
        <v>0</v>
      </c>
      <c r="AD26" s="28">
        <v>1</v>
      </c>
      <c r="AE26" s="28">
        <v>5</v>
      </c>
      <c r="AF26" s="28">
        <v>8</v>
      </c>
      <c r="AG26" s="28">
        <v>8</v>
      </c>
      <c r="AH26" s="28">
        <v>0</v>
      </c>
      <c r="AI26" s="28">
        <v>0</v>
      </c>
      <c r="AJ26" s="28">
        <v>8</v>
      </c>
      <c r="AK26" s="28">
        <v>3</v>
      </c>
      <c r="AL26" s="28">
        <v>3</v>
      </c>
      <c r="AM26" s="28">
        <v>0</v>
      </c>
      <c r="AN26" s="28">
        <v>1</v>
      </c>
      <c r="AO26" s="28">
        <v>2</v>
      </c>
    </row>
    <row r="27" spans="1:41" ht="12.75">
      <c r="A27" s="28">
        <v>24</v>
      </c>
      <c r="B27" s="28" t="s">
        <v>131</v>
      </c>
      <c r="C27" s="28" t="s">
        <v>132</v>
      </c>
      <c r="D27" s="28">
        <v>71</v>
      </c>
      <c r="E27" s="28">
        <v>53</v>
      </c>
      <c r="F27" s="28">
        <v>18</v>
      </c>
      <c r="G27" s="28">
        <v>1</v>
      </c>
      <c r="H27" s="28">
        <v>0</v>
      </c>
      <c r="I27" s="28">
        <v>1</v>
      </c>
      <c r="J27" s="28">
        <v>1</v>
      </c>
      <c r="K27" s="28">
        <v>0</v>
      </c>
      <c r="L27" s="28">
        <v>6</v>
      </c>
      <c r="M27" s="28">
        <v>4</v>
      </c>
      <c r="N27" s="28">
        <v>2</v>
      </c>
      <c r="O27" s="28">
        <v>5</v>
      </c>
      <c r="P27" s="28">
        <v>1</v>
      </c>
      <c r="Q27" s="28">
        <v>6</v>
      </c>
      <c r="R27" s="28">
        <v>4</v>
      </c>
      <c r="S27" s="28">
        <v>2</v>
      </c>
      <c r="T27" s="28">
        <v>6</v>
      </c>
      <c r="U27" s="28">
        <v>0</v>
      </c>
      <c r="V27" s="28">
        <v>18</v>
      </c>
      <c r="W27" s="28">
        <v>14</v>
      </c>
      <c r="X27" s="28">
        <v>4</v>
      </c>
      <c r="Y27" s="28">
        <v>14</v>
      </c>
      <c r="Z27" s="28">
        <v>4</v>
      </c>
      <c r="AA27" s="28">
        <v>25</v>
      </c>
      <c r="AB27" s="28">
        <v>19</v>
      </c>
      <c r="AC27" s="28">
        <v>6</v>
      </c>
      <c r="AD27" s="28">
        <v>12</v>
      </c>
      <c r="AE27" s="28">
        <v>13</v>
      </c>
      <c r="AF27" s="28">
        <v>14</v>
      </c>
      <c r="AG27" s="28">
        <v>11</v>
      </c>
      <c r="AH27" s="28">
        <v>3</v>
      </c>
      <c r="AI27" s="28">
        <v>2</v>
      </c>
      <c r="AJ27" s="28">
        <v>12</v>
      </c>
      <c r="AK27" s="28">
        <v>1</v>
      </c>
      <c r="AL27" s="28">
        <v>1</v>
      </c>
      <c r="AM27" s="28">
        <v>0</v>
      </c>
      <c r="AN27" s="28">
        <v>0</v>
      </c>
      <c r="AO27" s="28">
        <v>1</v>
      </c>
    </row>
    <row r="28" spans="1:41" ht="12.75">
      <c r="A28" s="28">
        <v>25</v>
      </c>
      <c r="B28" s="28" t="s">
        <v>133</v>
      </c>
      <c r="C28" s="28" t="s">
        <v>134</v>
      </c>
      <c r="D28" s="28">
        <v>102</v>
      </c>
      <c r="E28" s="28">
        <v>74</v>
      </c>
      <c r="F28" s="28">
        <v>28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8</v>
      </c>
      <c r="R28" s="28">
        <v>5</v>
      </c>
      <c r="S28" s="28">
        <v>3</v>
      </c>
      <c r="T28" s="28">
        <v>6</v>
      </c>
      <c r="U28" s="28">
        <v>2</v>
      </c>
      <c r="V28" s="28">
        <v>22</v>
      </c>
      <c r="W28" s="28">
        <v>15</v>
      </c>
      <c r="X28" s="28">
        <v>7</v>
      </c>
      <c r="Y28" s="28">
        <v>18</v>
      </c>
      <c r="Z28" s="28">
        <v>4</v>
      </c>
      <c r="AA28" s="28">
        <v>33</v>
      </c>
      <c r="AB28" s="28">
        <v>23</v>
      </c>
      <c r="AC28" s="28">
        <v>10</v>
      </c>
      <c r="AD28" s="28">
        <v>13</v>
      </c>
      <c r="AE28" s="28">
        <v>20</v>
      </c>
      <c r="AF28" s="28">
        <v>30</v>
      </c>
      <c r="AG28" s="28">
        <v>24</v>
      </c>
      <c r="AH28" s="28">
        <v>6</v>
      </c>
      <c r="AI28" s="28">
        <v>5</v>
      </c>
      <c r="AJ28" s="28">
        <v>25</v>
      </c>
      <c r="AK28" s="28">
        <v>9</v>
      </c>
      <c r="AL28" s="28">
        <v>7</v>
      </c>
      <c r="AM28" s="28">
        <v>2</v>
      </c>
      <c r="AN28" s="28">
        <v>1</v>
      </c>
      <c r="AO28" s="28">
        <v>8</v>
      </c>
    </row>
    <row r="29" spans="1:41" ht="12.75">
      <c r="A29" s="28">
        <v>26</v>
      </c>
      <c r="B29" s="28" t="s">
        <v>135</v>
      </c>
      <c r="C29" s="28" t="s">
        <v>136</v>
      </c>
      <c r="D29" s="28">
        <v>12</v>
      </c>
      <c r="E29" s="28">
        <v>10</v>
      </c>
      <c r="F29" s="28">
        <v>2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1</v>
      </c>
      <c r="M29" s="28">
        <v>1</v>
      </c>
      <c r="N29" s="28">
        <v>0</v>
      </c>
      <c r="O29" s="28">
        <v>1</v>
      </c>
      <c r="P29" s="28">
        <v>0</v>
      </c>
      <c r="Q29" s="28">
        <v>1</v>
      </c>
      <c r="R29" s="28">
        <v>1</v>
      </c>
      <c r="S29" s="28">
        <v>0</v>
      </c>
      <c r="T29" s="28">
        <v>0</v>
      </c>
      <c r="U29" s="28">
        <v>1</v>
      </c>
      <c r="V29" s="28">
        <v>1</v>
      </c>
      <c r="W29" s="28">
        <v>1</v>
      </c>
      <c r="X29" s="28">
        <v>0</v>
      </c>
      <c r="Y29" s="28">
        <v>1</v>
      </c>
      <c r="Z29" s="28">
        <v>0</v>
      </c>
      <c r="AA29" s="28">
        <v>7</v>
      </c>
      <c r="AB29" s="28">
        <v>6</v>
      </c>
      <c r="AC29" s="28">
        <v>1</v>
      </c>
      <c r="AD29" s="28">
        <v>4</v>
      </c>
      <c r="AE29" s="28">
        <v>3</v>
      </c>
      <c r="AF29" s="28">
        <v>2</v>
      </c>
      <c r="AG29" s="28">
        <v>1</v>
      </c>
      <c r="AH29" s="28">
        <v>1</v>
      </c>
      <c r="AI29" s="28">
        <v>0</v>
      </c>
      <c r="AJ29" s="28">
        <v>2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</row>
    <row r="30" spans="1:41" ht="12.75">
      <c r="A30" s="28">
        <v>27</v>
      </c>
      <c r="B30" s="28" t="s">
        <v>135</v>
      </c>
      <c r="C30" s="28" t="s">
        <v>137</v>
      </c>
      <c r="D30" s="28">
        <v>28</v>
      </c>
      <c r="E30" s="28">
        <v>27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2</v>
      </c>
      <c r="R30" s="28">
        <v>2</v>
      </c>
      <c r="S30" s="28">
        <v>0</v>
      </c>
      <c r="T30" s="28">
        <v>2</v>
      </c>
      <c r="U30" s="28">
        <v>0</v>
      </c>
      <c r="V30" s="28">
        <v>2</v>
      </c>
      <c r="W30" s="28">
        <v>2</v>
      </c>
      <c r="X30" s="28">
        <v>0</v>
      </c>
      <c r="Y30" s="28">
        <v>2</v>
      </c>
      <c r="Z30" s="28">
        <v>0</v>
      </c>
      <c r="AA30" s="28">
        <v>14</v>
      </c>
      <c r="AB30" s="28">
        <v>13</v>
      </c>
      <c r="AC30" s="28">
        <v>1</v>
      </c>
      <c r="AD30" s="28">
        <v>3</v>
      </c>
      <c r="AE30" s="28">
        <v>11</v>
      </c>
      <c r="AF30" s="28">
        <v>9</v>
      </c>
      <c r="AG30" s="28">
        <v>9</v>
      </c>
      <c r="AH30" s="28">
        <v>0</v>
      </c>
      <c r="AI30" s="28">
        <v>0</v>
      </c>
      <c r="AJ30" s="28">
        <v>9</v>
      </c>
      <c r="AK30" s="28">
        <v>1</v>
      </c>
      <c r="AL30" s="28">
        <v>1</v>
      </c>
      <c r="AM30" s="28">
        <v>0</v>
      </c>
      <c r="AN30" s="28">
        <v>0</v>
      </c>
      <c r="AO30" s="28">
        <v>1</v>
      </c>
    </row>
    <row r="31" spans="1:41" ht="12.75">
      <c r="A31" s="28">
        <v>28</v>
      </c>
      <c r="B31" s="28" t="s">
        <v>138</v>
      </c>
      <c r="C31" s="28" t="s">
        <v>139</v>
      </c>
      <c r="D31" s="28">
        <v>235</v>
      </c>
      <c r="E31" s="28">
        <v>181</v>
      </c>
      <c r="F31" s="28">
        <v>54</v>
      </c>
      <c r="G31" s="28">
        <v>9</v>
      </c>
      <c r="H31" s="28">
        <v>5</v>
      </c>
      <c r="I31" s="28">
        <v>4</v>
      </c>
      <c r="J31" s="28">
        <v>5</v>
      </c>
      <c r="K31" s="28">
        <v>4</v>
      </c>
      <c r="L31" s="28">
        <v>22</v>
      </c>
      <c r="M31" s="28">
        <v>18</v>
      </c>
      <c r="N31" s="28">
        <v>4</v>
      </c>
      <c r="O31" s="28">
        <v>15</v>
      </c>
      <c r="P31" s="28">
        <v>7</v>
      </c>
      <c r="Q31" s="28">
        <v>27</v>
      </c>
      <c r="R31" s="28">
        <v>24</v>
      </c>
      <c r="S31" s="28">
        <v>3</v>
      </c>
      <c r="T31" s="28">
        <v>21</v>
      </c>
      <c r="U31" s="28">
        <v>6</v>
      </c>
      <c r="V31" s="28">
        <v>46</v>
      </c>
      <c r="W31" s="28">
        <v>30</v>
      </c>
      <c r="X31" s="28">
        <v>16</v>
      </c>
      <c r="Y31" s="28">
        <v>32</v>
      </c>
      <c r="Z31" s="28">
        <v>14</v>
      </c>
      <c r="AA31" s="28">
        <v>67</v>
      </c>
      <c r="AB31" s="28">
        <v>49</v>
      </c>
      <c r="AC31" s="28">
        <v>18</v>
      </c>
      <c r="AD31" s="28">
        <v>27</v>
      </c>
      <c r="AE31" s="28">
        <v>40</v>
      </c>
      <c r="AF31" s="28">
        <v>47</v>
      </c>
      <c r="AG31" s="28">
        <v>39</v>
      </c>
      <c r="AH31" s="28">
        <v>8</v>
      </c>
      <c r="AI31" s="28">
        <v>6</v>
      </c>
      <c r="AJ31" s="28">
        <v>41</v>
      </c>
      <c r="AK31" s="28">
        <v>17</v>
      </c>
      <c r="AL31" s="28">
        <v>16</v>
      </c>
      <c r="AM31" s="28">
        <v>1</v>
      </c>
      <c r="AN31" s="28">
        <v>4</v>
      </c>
      <c r="AO31" s="28">
        <v>13</v>
      </c>
    </row>
    <row r="32" spans="1:41" ht="12.75">
      <c r="A32" s="28">
        <v>29</v>
      </c>
      <c r="B32" s="28" t="s">
        <v>138</v>
      </c>
      <c r="C32" s="28" t="s">
        <v>140</v>
      </c>
      <c r="D32" s="28">
        <v>24</v>
      </c>
      <c r="E32" s="28">
        <v>21</v>
      </c>
      <c r="F32" s="28">
        <v>3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8">
        <v>1</v>
      </c>
      <c r="N32" s="28">
        <v>0</v>
      </c>
      <c r="O32" s="28">
        <v>1</v>
      </c>
      <c r="P32" s="28">
        <v>0</v>
      </c>
      <c r="Q32" s="28">
        <v>1</v>
      </c>
      <c r="R32" s="28">
        <v>1</v>
      </c>
      <c r="S32" s="28">
        <v>0</v>
      </c>
      <c r="T32" s="28">
        <v>0</v>
      </c>
      <c r="U32" s="28">
        <v>1</v>
      </c>
      <c r="V32" s="28">
        <v>3</v>
      </c>
      <c r="W32" s="28">
        <v>2</v>
      </c>
      <c r="X32" s="28">
        <v>1</v>
      </c>
      <c r="Y32" s="28">
        <v>2</v>
      </c>
      <c r="Z32" s="28">
        <v>1</v>
      </c>
      <c r="AA32" s="28">
        <v>9</v>
      </c>
      <c r="AB32" s="28">
        <v>8</v>
      </c>
      <c r="AC32" s="28">
        <v>1</v>
      </c>
      <c r="AD32" s="28">
        <v>4</v>
      </c>
      <c r="AE32" s="28">
        <v>5</v>
      </c>
      <c r="AF32" s="28">
        <v>7</v>
      </c>
      <c r="AG32" s="28">
        <v>7</v>
      </c>
      <c r="AH32" s="28">
        <v>0</v>
      </c>
      <c r="AI32" s="28">
        <v>0</v>
      </c>
      <c r="AJ32" s="28">
        <v>7</v>
      </c>
      <c r="AK32" s="28">
        <v>3</v>
      </c>
      <c r="AL32" s="28">
        <v>2</v>
      </c>
      <c r="AM32" s="28">
        <v>1</v>
      </c>
      <c r="AN32" s="28">
        <v>0</v>
      </c>
      <c r="AO32" s="28">
        <v>3</v>
      </c>
    </row>
    <row r="33" spans="1:41" ht="12.75">
      <c r="A33" s="28">
        <v>30</v>
      </c>
      <c r="B33" s="28" t="s">
        <v>138</v>
      </c>
      <c r="C33" s="28" t="s">
        <v>141</v>
      </c>
      <c r="D33" s="28">
        <v>12</v>
      </c>
      <c r="E33" s="28">
        <v>6</v>
      </c>
      <c r="F33" s="28">
        <v>6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1</v>
      </c>
      <c r="M33" s="28">
        <v>0</v>
      </c>
      <c r="N33" s="28">
        <v>1</v>
      </c>
      <c r="O33" s="28">
        <v>1</v>
      </c>
      <c r="P33" s="28">
        <v>0</v>
      </c>
      <c r="Q33" s="28">
        <v>2</v>
      </c>
      <c r="R33" s="28">
        <v>1</v>
      </c>
      <c r="S33" s="28">
        <v>1</v>
      </c>
      <c r="T33" s="28">
        <v>1</v>
      </c>
      <c r="U33" s="28">
        <v>1</v>
      </c>
      <c r="V33" s="28">
        <v>2</v>
      </c>
      <c r="W33" s="28">
        <v>1</v>
      </c>
      <c r="X33" s="28">
        <v>1</v>
      </c>
      <c r="Y33" s="28">
        <v>0</v>
      </c>
      <c r="Z33" s="28">
        <v>1</v>
      </c>
      <c r="AA33" s="28">
        <v>4</v>
      </c>
      <c r="AB33" s="28">
        <v>2</v>
      </c>
      <c r="AC33" s="28">
        <v>2</v>
      </c>
      <c r="AD33" s="28">
        <v>2</v>
      </c>
      <c r="AE33" s="28">
        <v>2</v>
      </c>
      <c r="AF33" s="28">
        <v>3</v>
      </c>
      <c r="AG33" s="28">
        <v>2</v>
      </c>
      <c r="AH33" s="28">
        <v>1</v>
      </c>
      <c r="AI33" s="28">
        <v>0</v>
      </c>
      <c r="AJ33" s="28">
        <v>4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</row>
    <row r="34" spans="1:41" ht="12.75">
      <c r="A34" s="28">
        <v>31</v>
      </c>
      <c r="B34" s="28" t="s">
        <v>142</v>
      </c>
      <c r="C34" s="28" t="s">
        <v>143</v>
      </c>
      <c r="D34" s="28">
        <v>6</v>
      </c>
      <c r="E34" s="28">
        <v>4</v>
      </c>
      <c r="F34" s="28">
        <v>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3</v>
      </c>
      <c r="W34" s="28">
        <v>2</v>
      </c>
      <c r="X34" s="28">
        <v>1</v>
      </c>
      <c r="Y34" s="28">
        <v>2</v>
      </c>
      <c r="Z34" s="28">
        <v>1</v>
      </c>
      <c r="AA34" s="28">
        <v>3</v>
      </c>
      <c r="AB34" s="28">
        <v>2</v>
      </c>
      <c r="AC34" s="28">
        <v>1</v>
      </c>
      <c r="AD34" s="28">
        <v>2</v>
      </c>
      <c r="AE34" s="28">
        <v>1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</row>
    <row r="35" spans="1:41" ht="12.75">
      <c r="A35" s="28">
        <v>32</v>
      </c>
      <c r="B35" s="28" t="s">
        <v>142</v>
      </c>
      <c r="C35" s="28" t="s">
        <v>144</v>
      </c>
      <c r="D35" s="28">
        <v>16</v>
      </c>
      <c r="E35" s="28">
        <v>10</v>
      </c>
      <c r="F35" s="28">
        <v>6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1</v>
      </c>
      <c r="S35" s="28">
        <v>0</v>
      </c>
      <c r="T35" s="28">
        <v>1</v>
      </c>
      <c r="U35" s="28">
        <v>0</v>
      </c>
      <c r="V35" s="28">
        <v>5</v>
      </c>
      <c r="W35" s="28">
        <v>5</v>
      </c>
      <c r="X35" s="28">
        <v>0</v>
      </c>
      <c r="Y35" s="28">
        <v>5</v>
      </c>
      <c r="Z35" s="28">
        <v>0</v>
      </c>
      <c r="AA35" s="28">
        <v>5</v>
      </c>
      <c r="AB35" s="28">
        <v>3</v>
      </c>
      <c r="AC35" s="28">
        <v>2</v>
      </c>
      <c r="AD35" s="28">
        <v>1</v>
      </c>
      <c r="AE35" s="28">
        <v>4</v>
      </c>
      <c r="AF35" s="28">
        <v>3</v>
      </c>
      <c r="AG35" s="28">
        <v>1</v>
      </c>
      <c r="AH35" s="28">
        <v>2</v>
      </c>
      <c r="AI35" s="28">
        <v>1</v>
      </c>
      <c r="AJ35" s="28">
        <v>2</v>
      </c>
      <c r="AK35" s="28">
        <v>2</v>
      </c>
      <c r="AL35" s="28">
        <v>0</v>
      </c>
      <c r="AM35" s="28">
        <v>2</v>
      </c>
      <c r="AN35" s="28">
        <v>0</v>
      </c>
      <c r="AO35" s="28">
        <v>2</v>
      </c>
    </row>
    <row r="36" spans="1:41" ht="12.75">
      <c r="A36" s="28">
        <v>33</v>
      </c>
      <c r="B36" s="28" t="s">
        <v>142</v>
      </c>
      <c r="C36" s="28" t="s">
        <v>145</v>
      </c>
      <c r="D36" s="28">
        <v>222</v>
      </c>
      <c r="E36" s="28">
        <v>146</v>
      </c>
      <c r="F36" s="28">
        <v>76</v>
      </c>
      <c r="G36" s="28">
        <v>1</v>
      </c>
      <c r="H36" s="28">
        <v>0</v>
      </c>
      <c r="I36" s="28">
        <v>1</v>
      </c>
      <c r="J36" s="28">
        <v>0</v>
      </c>
      <c r="K36" s="28">
        <v>1</v>
      </c>
      <c r="L36" s="28">
        <v>14</v>
      </c>
      <c r="M36" s="28">
        <v>8</v>
      </c>
      <c r="N36" s="28">
        <v>6</v>
      </c>
      <c r="O36" s="28">
        <v>11</v>
      </c>
      <c r="P36" s="28">
        <v>3</v>
      </c>
      <c r="Q36" s="28">
        <v>21</v>
      </c>
      <c r="R36" s="28">
        <v>16</v>
      </c>
      <c r="S36" s="28">
        <v>5</v>
      </c>
      <c r="T36" s="28">
        <v>14</v>
      </c>
      <c r="U36" s="28">
        <v>7</v>
      </c>
      <c r="V36" s="28">
        <v>44</v>
      </c>
      <c r="W36" s="28">
        <v>29</v>
      </c>
      <c r="X36" s="28">
        <v>15</v>
      </c>
      <c r="Y36" s="28">
        <v>30</v>
      </c>
      <c r="Z36" s="28">
        <v>14</v>
      </c>
      <c r="AA36" s="28">
        <v>69</v>
      </c>
      <c r="AB36" s="28">
        <v>45</v>
      </c>
      <c r="AC36" s="28">
        <v>24</v>
      </c>
      <c r="AD36" s="28">
        <v>21</v>
      </c>
      <c r="AE36" s="28">
        <v>48</v>
      </c>
      <c r="AF36" s="28">
        <v>55</v>
      </c>
      <c r="AG36" s="28">
        <v>34</v>
      </c>
      <c r="AH36" s="28">
        <v>21</v>
      </c>
      <c r="AI36" s="28">
        <v>15</v>
      </c>
      <c r="AJ36" s="28">
        <v>40</v>
      </c>
      <c r="AK36" s="28">
        <v>18</v>
      </c>
      <c r="AL36" s="28">
        <v>14</v>
      </c>
      <c r="AM36" s="28">
        <v>4</v>
      </c>
      <c r="AN36" s="28">
        <v>1</v>
      </c>
      <c r="AO36" s="28">
        <v>17</v>
      </c>
    </row>
    <row r="37" spans="1:41" ht="12.75">
      <c r="A37" s="28">
        <v>34</v>
      </c>
      <c r="B37" s="28" t="s">
        <v>142</v>
      </c>
      <c r="C37" s="28" t="s">
        <v>146</v>
      </c>
      <c r="D37" s="28">
        <v>24</v>
      </c>
      <c r="E37" s="28">
        <v>24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2</v>
      </c>
      <c r="M37" s="28">
        <v>2</v>
      </c>
      <c r="N37" s="28">
        <v>0</v>
      </c>
      <c r="O37" s="28">
        <v>1</v>
      </c>
      <c r="P37" s="28">
        <v>1</v>
      </c>
      <c r="Q37" s="28">
        <v>4</v>
      </c>
      <c r="R37" s="28">
        <v>4</v>
      </c>
      <c r="S37" s="28">
        <v>0</v>
      </c>
      <c r="T37" s="28">
        <v>1</v>
      </c>
      <c r="U37" s="28">
        <v>3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7</v>
      </c>
      <c r="AB37" s="28">
        <v>7</v>
      </c>
      <c r="AC37" s="28">
        <v>0</v>
      </c>
      <c r="AD37" s="28">
        <v>2</v>
      </c>
      <c r="AE37" s="28">
        <v>5</v>
      </c>
      <c r="AF37" s="28">
        <v>9</v>
      </c>
      <c r="AG37" s="28">
        <v>9</v>
      </c>
      <c r="AH37" s="28">
        <v>0</v>
      </c>
      <c r="AI37" s="28">
        <v>0</v>
      </c>
      <c r="AJ37" s="28">
        <v>9</v>
      </c>
      <c r="AK37" s="28">
        <v>2</v>
      </c>
      <c r="AL37" s="28">
        <v>2</v>
      </c>
      <c r="AM37" s="28">
        <v>0</v>
      </c>
      <c r="AN37" s="28">
        <v>0</v>
      </c>
      <c r="AO37" s="28">
        <v>2</v>
      </c>
    </row>
    <row r="38" spans="1:41" ht="12.75">
      <c r="A38" s="28">
        <v>35</v>
      </c>
      <c r="B38" s="28" t="s">
        <v>142</v>
      </c>
      <c r="C38" s="28" t="s">
        <v>147</v>
      </c>
      <c r="D38" s="28">
        <v>9</v>
      </c>
      <c r="E38" s="28">
        <v>4</v>
      </c>
      <c r="F38" s="28">
        <v>5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2</v>
      </c>
      <c r="W38" s="28">
        <v>1</v>
      </c>
      <c r="X38" s="28">
        <v>1</v>
      </c>
      <c r="Y38" s="28">
        <v>1</v>
      </c>
      <c r="Z38" s="28">
        <v>1</v>
      </c>
      <c r="AA38" s="28">
        <v>5</v>
      </c>
      <c r="AB38" s="28">
        <v>1</v>
      </c>
      <c r="AC38" s="28">
        <v>4</v>
      </c>
      <c r="AD38" s="28">
        <v>4</v>
      </c>
      <c r="AE38" s="28">
        <v>1</v>
      </c>
      <c r="AF38" s="28">
        <v>1</v>
      </c>
      <c r="AG38" s="28">
        <v>1</v>
      </c>
      <c r="AH38" s="28">
        <v>0</v>
      </c>
      <c r="AI38" s="28">
        <v>0</v>
      </c>
      <c r="AJ38" s="28">
        <v>1</v>
      </c>
      <c r="AK38" s="28">
        <v>1</v>
      </c>
      <c r="AL38" s="28">
        <v>1</v>
      </c>
      <c r="AM38" s="28">
        <v>0</v>
      </c>
      <c r="AN38" s="28">
        <v>0</v>
      </c>
      <c r="AO38" s="28">
        <v>1</v>
      </c>
    </row>
    <row r="39" spans="1:41" ht="12.75">
      <c r="A39" s="28">
        <v>36</v>
      </c>
      <c r="B39" s="28" t="s">
        <v>148</v>
      </c>
      <c r="C39" s="28" t="s">
        <v>149</v>
      </c>
      <c r="D39" s="28">
        <v>61</v>
      </c>
      <c r="E39" s="28">
        <v>48</v>
      </c>
      <c r="F39" s="28">
        <v>13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7</v>
      </c>
      <c r="M39" s="28">
        <v>3</v>
      </c>
      <c r="N39" s="28">
        <v>4</v>
      </c>
      <c r="O39" s="28">
        <v>7</v>
      </c>
      <c r="P39" s="28">
        <v>0</v>
      </c>
      <c r="Q39" s="28">
        <v>7</v>
      </c>
      <c r="R39" s="28">
        <v>5</v>
      </c>
      <c r="S39" s="28">
        <v>2</v>
      </c>
      <c r="T39" s="28">
        <v>5</v>
      </c>
      <c r="U39" s="28">
        <v>2</v>
      </c>
      <c r="V39" s="28">
        <v>8</v>
      </c>
      <c r="W39" s="28">
        <v>8</v>
      </c>
      <c r="X39" s="28">
        <v>0</v>
      </c>
      <c r="Y39" s="28">
        <v>6</v>
      </c>
      <c r="Z39" s="28">
        <v>2</v>
      </c>
      <c r="AA39" s="28">
        <v>21</v>
      </c>
      <c r="AB39" s="28">
        <v>16</v>
      </c>
      <c r="AC39" s="28">
        <v>5</v>
      </c>
      <c r="AD39" s="28">
        <v>10</v>
      </c>
      <c r="AE39" s="28">
        <v>11</v>
      </c>
      <c r="AF39" s="28">
        <v>13</v>
      </c>
      <c r="AG39" s="28">
        <v>11</v>
      </c>
      <c r="AH39" s="28">
        <v>2</v>
      </c>
      <c r="AI39" s="28">
        <v>0</v>
      </c>
      <c r="AJ39" s="28">
        <v>13</v>
      </c>
      <c r="AK39" s="28">
        <v>5</v>
      </c>
      <c r="AL39" s="28">
        <v>5</v>
      </c>
      <c r="AM39" s="28">
        <v>0</v>
      </c>
      <c r="AN39" s="28">
        <v>1</v>
      </c>
      <c r="AO39" s="28">
        <v>4</v>
      </c>
    </row>
    <row r="40" spans="1:41" ht="12.75">
      <c r="A40" s="28">
        <v>37</v>
      </c>
      <c r="B40" s="28" t="s">
        <v>148</v>
      </c>
      <c r="C40" s="28" t="s">
        <v>150</v>
      </c>
      <c r="D40" s="28">
        <v>29</v>
      </c>
      <c r="E40" s="28">
        <v>19</v>
      </c>
      <c r="F40" s="28">
        <v>10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1</v>
      </c>
      <c r="M40" s="28">
        <v>1</v>
      </c>
      <c r="N40" s="28">
        <v>0</v>
      </c>
      <c r="O40" s="28">
        <v>1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5</v>
      </c>
      <c r="W40" s="28">
        <v>2</v>
      </c>
      <c r="X40" s="28">
        <v>3</v>
      </c>
      <c r="Y40" s="28">
        <v>2</v>
      </c>
      <c r="Z40" s="28">
        <v>3</v>
      </c>
      <c r="AA40" s="28">
        <v>10</v>
      </c>
      <c r="AB40" s="28">
        <v>7</v>
      </c>
      <c r="AC40" s="28">
        <v>3</v>
      </c>
      <c r="AD40" s="28">
        <v>5</v>
      </c>
      <c r="AE40" s="28">
        <v>5</v>
      </c>
      <c r="AF40" s="28">
        <v>12</v>
      </c>
      <c r="AG40" s="28">
        <v>8</v>
      </c>
      <c r="AH40" s="28">
        <v>4</v>
      </c>
      <c r="AI40" s="28">
        <v>2</v>
      </c>
      <c r="AJ40" s="28">
        <v>10</v>
      </c>
      <c r="AK40" s="28">
        <v>1</v>
      </c>
      <c r="AL40" s="28">
        <v>1</v>
      </c>
      <c r="AM40" s="28">
        <v>0</v>
      </c>
      <c r="AN40" s="28">
        <v>0</v>
      </c>
      <c r="AO40" s="28">
        <v>1</v>
      </c>
    </row>
    <row r="41" spans="1:41" ht="12.75">
      <c r="A41" s="28">
        <v>38</v>
      </c>
      <c r="B41" s="28" t="s">
        <v>148</v>
      </c>
      <c r="C41" s="28" t="s">
        <v>151</v>
      </c>
      <c r="D41" s="28">
        <v>21</v>
      </c>
      <c r="E41" s="28">
        <v>19</v>
      </c>
      <c r="F41" s="28">
        <v>2</v>
      </c>
      <c r="G41" s="28">
        <v>1</v>
      </c>
      <c r="H41" s="28">
        <v>1</v>
      </c>
      <c r="I41" s="28">
        <v>0</v>
      </c>
      <c r="J41" s="28">
        <v>0</v>
      </c>
      <c r="K41" s="28">
        <v>1</v>
      </c>
      <c r="L41" s="28">
        <v>2</v>
      </c>
      <c r="M41" s="28">
        <v>2</v>
      </c>
      <c r="N41" s="28">
        <v>0</v>
      </c>
      <c r="O41" s="28">
        <v>2</v>
      </c>
      <c r="P41" s="28">
        <v>0</v>
      </c>
      <c r="Q41" s="28">
        <v>2</v>
      </c>
      <c r="R41" s="28">
        <v>2</v>
      </c>
      <c r="S41" s="28">
        <v>0</v>
      </c>
      <c r="T41" s="28">
        <v>2</v>
      </c>
      <c r="U41" s="28">
        <v>0</v>
      </c>
      <c r="V41" s="28">
        <v>3</v>
      </c>
      <c r="W41" s="28">
        <v>2</v>
      </c>
      <c r="X41" s="28">
        <v>1</v>
      </c>
      <c r="Y41" s="28">
        <v>3</v>
      </c>
      <c r="Z41" s="28">
        <v>0</v>
      </c>
      <c r="AA41" s="28">
        <v>6</v>
      </c>
      <c r="AB41" s="28">
        <v>5</v>
      </c>
      <c r="AC41" s="28">
        <v>1</v>
      </c>
      <c r="AD41" s="28">
        <v>2</v>
      </c>
      <c r="AE41" s="28">
        <v>4</v>
      </c>
      <c r="AF41" s="28">
        <v>5</v>
      </c>
      <c r="AG41" s="28">
        <v>5</v>
      </c>
      <c r="AH41" s="28">
        <v>0</v>
      </c>
      <c r="AI41" s="28">
        <v>0</v>
      </c>
      <c r="AJ41" s="28">
        <v>5</v>
      </c>
      <c r="AK41" s="28">
        <v>2</v>
      </c>
      <c r="AL41" s="28">
        <v>2</v>
      </c>
      <c r="AM41" s="28">
        <v>0</v>
      </c>
      <c r="AN41" s="28">
        <v>0</v>
      </c>
      <c r="AO41" s="28">
        <v>2</v>
      </c>
    </row>
    <row r="42" spans="1:41" ht="12.75">
      <c r="A42" s="28">
        <v>39</v>
      </c>
      <c r="B42" s="28" t="s">
        <v>152</v>
      </c>
      <c r="C42" s="28" t="s">
        <v>153</v>
      </c>
      <c r="D42" s="28">
        <v>44</v>
      </c>
      <c r="E42" s="28">
        <v>42</v>
      </c>
      <c r="F42" s="28">
        <v>2</v>
      </c>
      <c r="G42" s="28">
        <v>1</v>
      </c>
      <c r="H42" s="28">
        <v>0</v>
      </c>
      <c r="I42" s="28">
        <v>1</v>
      </c>
      <c r="J42" s="28">
        <v>1</v>
      </c>
      <c r="K42" s="28">
        <v>0</v>
      </c>
      <c r="L42" s="28">
        <v>4</v>
      </c>
      <c r="M42" s="28">
        <v>4</v>
      </c>
      <c r="N42" s="28">
        <v>0</v>
      </c>
      <c r="O42" s="28">
        <v>2</v>
      </c>
      <c r="P42" s="28">
        <v>2</v>
      </c>
      <c r="Q42" s="28">
        <v>4</v>
      </c>
      <c r="R42" s="28">
        <v>4</v>
      </c>
      <c r="S42" s="28">
        <v>0</v>
      </c>
      <c r="T42" s="28">
        <v>2</v>
      </c>
      <c r="U42" s="28">
        <v>2</v>
      </c>
      <c r="V42" s="28">
        <v>5</v>
      </c>
      <c r="W42" s="28">
        <v>5</v>
      </c>
      <c r="X42" s="28">
        <v>0</v>
      </c>
      <c r="Y42" s="28">
        <v>1</v>
      </c>
      <c r="Z42" s="28">
        <v>4</v>
      </c>
      <c r="AA42" s="28">
        <v>15</v>
      </c>
      <c r="AB42" s="28">
        <v>14</v>
      </c>
      <c r="AC42" s="28">
        <v>1</v>
      </c>
      <c r="AD42" s="28">
        <v>5</v>
      </c>
      <c r="AE42" s="28">
        <v>10</v>
      </c>
      <c r="AF42" s="28">
        <v>12</v>
      </c>
      <c r="AG42" s="28">
        <v>12</v>
      </c>
      <c r="AH42" s="28">
        <v>0</v>
      </c>
      <c r="AI42" s="28">
        <v>5</v>
      </c>
      <c r="AJ42" s="28">
        <v>7</v>
      </c>
      <c r="AK42" s="28">
        <v>3</v>
      </c>
      <c r="AL42" s="28">
        <v>3</v>
      </c>
      <c r="AM42" s="28">
        <v>0</v>
      </c>
      <c r="AN42" s="28">
        <v>0</v>
      </c>
      <c r="AO42" s="28">
        <v>3</v>
      </c>
    </row>
    <row r="43" spans="1:41" ht="12.75">
      <c r="A43" s="28">
        <v>40</v>
      </c>
      <c r="B43" s="28" t="s">
        <v>152</v>
      </c>
      <c r="C43" s="28" t="s">
        <v>154</v>
      </c>
      <c r="D43" s="28">
        <v>30</v>
      </c>
      <c r="E43" s="28">
        <v>28</v>
      </c>
      <c r="F43" s="28">
        <v>2</v>
      </c>
      <c r="G43" s="28">
        <v>1</v>
      </c>
      <c r="H43" s="28">
        <v>1</v>
      </c>
      <c r="I43" s="28">
        <v>0</v>
      </c>
      <c r="J43" s="28">
        <v>0</v>
      </c>
      <c r="K43" s="28">
        <v>1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2</v>
      </c>
      <c r="W43" s="28">
        <v>1</v>
      </c>
      <c r="X43" s="28">
        <v>1</v>
      </c>
      <c r="Y43" s="28">
        <v>0</v>
      </c>
      <c r="Z43" s="28">
        <v>2</v>
      </c>
      <c r="AA43" s="28">
        <v>16</v>
      </c>
      <c r="AB43" s="28">
        <v>15</v>
      </c>
      <c r="AC43" s="28">
        <v>1</v>
      </c>
      <c r="AD43" s="28">
        <v>6</v>
      </c>
      <c r="AE43" s="28">
        <v>10</v>
      </c>
      <c r="AF43" s="28">
        <v>10</v>
      </c>
      <c r="AG43" s="28">
        <v>10</v>
      </c>
      <c r="AH43" s="28">
        <v>0</v>
      </c>
      <c r="AI43" s="28">
        <v>3</v>
      </c>
      <c r="AJ43" s="28">
        <v>7</v>
      </c>
      <c r="AK43" s="28">
        <v>1</v>
      </c>
      <c r="AL43" s="28">
        <v>1</v>
      </c>
      <c r="AM43" s="28">
        <v>0</v>
      </c>
      <c r="AN43" s="28">
        <v>0</v>
      </c>
      <c r="AO43" s="28">
        <v>1</v>
      </c>
    </row>
    <row r="44" spans="1:41" ht="12.75">
      <c r="A44" s="28">
        <v>41</v>
      </c>
      <c r="B44" s="28" t="s">
        <v>152</v>
      </c>
      <c r="C44" s="28" t="s">
        <v>155</v>
      </c>
      <c r="D44" s="28">
        <v>55</v>
      </c>
      <c r="E44" s="28">
        <v>51</v>
      </c>
      <c r="F44" s="28">
        <v>4</v>
      </c>
      <c r="G44" s="28">
        <v>1</v>
      </c>
      <c r="H44" s="28">
        <v>1</v>
      </c>
      <c r="I44" s="28">
        <v>0</v>
      </c>
      <c r="J44" s="28">
        <v>1</v>
      </c>
      <c r="K44" s="28">
        <v>0</v>
      </c>
      <c r="L44" s="28">
        <v>3</v>
      </c>
      <c r="M44" s="28">
        <v>2</v>
      </c>
      <c r="N44" s="28">
        <v>1</v>
      </c>
      <c r="O44" s="28">
        <v>2</v>
      </c>
      <c r="P44" s="28">
        <v>1</v>
      </c>
      <c r="Q44" s="28">
        <v>5</v>
      </c>
      <c r="R44" s="28">
        <v>5</v>
      </c>
      <c r="S44" s="28">
        <v>0</v>
      </c>
      <c r="T44" s="28">
        <v>5</v>
      </c>
      <c r="U44" s="28">
        <v>0</v>
      </c>
      <c r="V44" s="28">
        <v>6</v>
      </c>
      <c r="W44" s="28">
        <v>6</v>
      </c>
      <c r="X44" s="28">
        <v>0</v>
      </c>
      <c r="Y44" s="28">
        <v>4</v>
      </c>
      <c r="Z44" s="28">
        <v>2</v>
      </c>
      <c r="AA44" s="28">
        <v>15</v>
      </c>
      <c r="AB44" s="28">
        <v>14</v>
      </c>
      <c r="AC44" s="28">
        <v>1</v>
      </c>
      <c r="AD44" s="28">
        <v>3</v>
      </c>
      <c r="AE44" s="28">
        <v>12</v>
      </c>
      <c r="AF44" s="28">
        <v>20</v>
      </c>
      <c r="AG44" s="28">
        <v>18</v>
      </c>
      <c r="AH44" s="28">
        <v>2</v>
      </c>
      <c r="AI44" s="28">
        <v>4</v>
      </c>
      <c r="AJ44" s="28">
        <v>16</v>
      </c>
      <c r="AK44" s="28">
        <v>5</v>
      </c>
      <c r="AL44" s="28">
        <v>5</v>
      </c>
      <c r="AM44" s="28">
        <v>0</v>
      </c>
      <c r="AN44" s="28">
        <v>1</v>
      </c>
      <c r="AO44" s="28">
        <v>4</v>
      </c>
    </row>
    <row r="45" spans="1:41" ht="12.75">
      <c r="A45" s="28">
        <v>42</v>
      </c>
      <c r="B45" s="28" t="s">
        <v>156</v>
      </c>
      <c r="C45" s="28" t="s">
        <v>157</v>
      </c>
      <c r="D45" s="28">
        <v>8</v>
      </c>
      <c r="E45" s="28">
        <v>7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3</v>
      </c>
      <c r="W45" s="28">
        <v>2</v>
      </c>
      <c r="X45" s="28">
        <v>1</v>
      </c>
      <c r="Y45" s="28">
        <v>1</v>
      </c>
      <c r="Z45" s="28">
        <v>2</v>
      </c>
      <c r="AA45" s="28">
        <v>3</v>
      </c>
      <c r="AB45" s="28">
        <v>3</v>
      </c>
      <c r="AC45" s="28">
        <v>0</v>
      </c>
      <c r="AD45" s="28">
        <v>0</v>
      </c>
      <c r="AE45" s="28">
        <v>3</v>
      </c>
      <c r="AF45" s="28">
        <v>2</v>
      </c>
      <c r="AG45" s="28">
        <v>2</v>
      </c>
      <c r="AH45" s="28">
        <v>0</v>
      </c>
      <c r="AI45" s="28">
        <v>0</v>
      </c>
      <c r="AJ45" s="28">
        <v>2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</row>
    <row r="46" spans="1:41" ht="12.75">
      <c r="A46" s="28">
        <v>43</v>
      </c>
      <c r="B46" s="28" t="s">
        <v>156</v>
      </c>
      <c r="C46" s="28" t="s">
        <v>158</v>
      </c>
      <c r="D46" s="28">
        <v>81</v>
      </c>
      <c r="E46" s="28">
        <v>68</v>
      </c>
      <c r="F46" s="28">
        <v>13</v>
      </c>
      <c r="G46" s="28">
        <v>2</v>
      </c>
      <c r="H46" s="28">
        <v>2</v>
      </c>
      <c r="I46" s="28">
        <v>0</v>
      </c>
      <c r="J46" s="28">
        <v>0</v>
      </c>
      <c r="K46" s="28">
        <v>2</v>
      </c>
      <c r="L46" s="28">
        <v>3</v>
      </c>
      <c r="M46" s="28">
        <v>3</v>
      </c>
      <c r="N46" s="28">
        <v>0</v>
      </c>
      <c r="O46" s="28">
        <v>2</v>
      </c>
      <c r="P46" s="28">
        <v>1</v>
      </c>
      <c r="Q46" s="28">
        <v>12</v>
      </c>
      <c r="R46" s="28">
        <v>11</v>
      </c>
      <c r="S46" s="28">
        <v>1</v>
      </c>
      <c r="T46" s="28">
        <v>8</v>
      </c>
      <c r="U46" s="28">
        <v>4</v>
      </c>
      <c r="V46" s="28">
        <v>18</v>
      </c>
      <c r="W46" s="28">
        <v>13</v>
      </c>
      <c r="X46" s="28">
        <v>5</v>
      </c>
      <c r="Y46" s="28">
        <v>12</v>
      </c>
      <c r="Z46" s="28">
        <v>6</v>
      </c>
      <c r="AA46" s="28">
        <v>17</v>
      </c>
      <c r="AB46" s="28">
        <v>14</v>
      </c>
      <c r="AC46" s="28">
        <v>3</v>
      </c>
      <c r="AD46" s="28">
        <v>6</v>
      </c>
      <c r="AE46" s="28">
        <v>11</v>
      </c>
      <c r="AF46" s="28">
        <v>19</v>
      </c>
      <c r="AG46" s="28">
        <v>16</v>
      </c>
      <c r="AH46" s="28">
        <v>3</v>
      </c>
      <c r="AI46" s="28">
        <v>2</v>
      </c>
      <c r="AJ46" s="28">
        <v>17</v>
      </c>
      <c r="AK46" s="28">
        <v>10</v>
      </c>
      <c r="AL46" s="28">
        <v>9</v>
      </c>
      <c r="AM46" s="28">
        <v>1</v>
      </c>
      <c r="AN46" s="28">
        <v>1</v>
      </c>
      <c r="AO46" s="28">
        <v>9</v>
      </c>
    </row>
    <row r="47" spans="1:41" ht="12.75">
      <c r="A47" s="28">
        <v>44</v>
      </c>
      <c r="B47" s="28" t="s">
        <v>159</v>
      </c>
      <c r="C47" s="28" t="s">
        <v>160</v>
      </c>
      <c r="D47" s="28">
        <v>54</v>
      </c>
      <c r="E47" s="28">
        <v>47</v>
      </c>
      <c r="F47" s="28">
        <v>7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3</v>
      </c>
      <c r="M47" s="28">
        <v>3</v>
      </c>
      <c r="N47" s="28">
        <v>0</v>
      </c>
      <c r="O47" s="28">
        <v>2</v>
      </c>
      <c r="P47" s="28">
        <v>1</v>
      </c>
      <c r="Q47" s="28">
        <v>1</v>
      </c>
      <c r="R47" s="28">
        <v>1</v>
      </c>
      <c r="S47" s="28">
        <v>0</v>
      </c>
      <c r="T47" s="28">
        <v>0</v>
      </c>
      <c r="U47" s="28">
        <v>1</v>
      </c>
      <c r="V47" s="28">
        <v>13</v>
      </c>
      <c r="W47" s="28">
        <v>12</v>
      </c>
      <c r="X47" s="28">
        <v>1</v>
      </c>
      <c r="Y47" s="28">
        <v>8</v>
      </c>
      <c r="Z47" s="28">
        <v>5</v>
      </c>
      <c r="AA47" s="28">
        <v>20</v>
      </c>
      <c r="AB47" s="28">
        <v>17</v>
      </c>
      <c r="AC47" s="28">
        <v>3</v>
      </c>
      <c r="AD47" s="28">
        <v>12</v>
      </c>
      <c r="AE47" s="28">
        <v>8</v>
      </c>
      <c r="AF47" s="28">
        <v>14</v>
      </c>
      <c r="AG47" s="28">
        <v>11</v>
      </c>
      <c r="AH47" s="28">
        <v>3</v>
      </c>
      <c r="AI47" s="28">
        <v>1</v>
      </c>
      <c r="AJ47" s="28">
        <v>13</v>
      </c>
      <c r="AK47" s="28">
        <v>3</v>
      </c>
      <c r="AL47" s="28">
        <v>3</v>
      </c>
      <c r="AM47" s="28">
        <v>0</v>
      </c>
      <c r="AN47" s="28">
        <v>0</v>
      </c>
      <c r="AO47" s="28">
        <v>3</v>
      </c>
    </row>
    <row r="48" spans="1:41" ht="12.75">
      <c r="A48" s="28">
        <v>45</v>
      </c>
      <c r="B48" s="28" t="s">
        <v>159</v>
      </c>
      <c r="C48" s="28" t="s">
        <v>161</v>
      </c>
      <c r="D48" s="28">
        <v>16</v>
      </c>
      <c r="E48" s="28">
        <v>12</v>
      </c>
      <c r="F48" s="28">
        <v>4</v>
      </c>
      <c r="G48" s="28">
        <v>1</v>
      </c>
      <c r="H48" s="28">
        <v>1</v>
      </c>
      <c r="I48" s="28">
        <v>0</v>
      </c>
      <c r="J48" s="28">
        <v>1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</v>
      </c>
      <c r="R48" s="28">
        <v>3</v>
      </c>
      <c r="S48" s="28">
        <v>2</v>
      </c>
      <c r="T48" s="28">
        <v>3</v>
      </c>
      <c r="U48" s="28">
        <v>2</v>
      </c>
      <c r="V48" s="28">
        <v>4</v>
      </c>
      <c r="W48" s="28">
        <v>4</v>
      </c>
      <c r="X48" s="28">
        <v>0</v>
      </c>
      <c r="Y48" s="28">
        <v>2</v>
      </c>
      <c r="Z48" s="28">
        <v>2</v>
      </c>
      <c r="AA48" s="28">
        <v>2</v>
      </c>
      <c r="AB48" s="28">
        <v>0</v>
      </c>
      <c r="AC48" s="28">
        <v>2</v>
      </c>
      <c r="AD48" s="28">
        <v>1</v>
      </c>
      <c r="AE48" s="28">
        <v>1</v>
      </c>
      <c r="AF48" s="28">
        <v>4</v>
      </c>
      <c r="AG48" s="28">
        <v>4</v>
      </c>
      <c r="AH48" s="28">
        <v>0</v>
      </c>
      <c r="AI48" s="28">
        <v>3</v>
      </c>
      <c r="AJ48" s="28">
        <v>1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</row>
    <row r="49" spans="1:41" ht="12.75">
      <c r="A49" s="28">
        <v>46</v>
      </c>
      <c r="B49" s="28" t="s">
        <v>159</v>
      </c>
      <c r="C49" s="28" t="s">
        <v>162</v>
      </c>
      <c r="D49" s="28">
        <v>19</v>
      </c>
      <c r="E49" s="28">
        <v>17</v>
      </c>
      <c r="F49" s="28">
        <v>2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2</v>
      </c>
      <c r="W49" s="28">
        <v>2</v>
      </c>
      <c r="X49" s="28">
        <v>0</v>
      </c>
      <c r="Y49" s="28">
        <v>2</v>
      </c>
      <c r="Z49" s="28">
        <v>0</v>
      </c>
      <c r="AA49" s="28">
        <v>6</v>
      </c>
      <c r="AB49" s="28">
        <v>5</v>
      </c>
      <c r="AC49" s="28">
        <v>1</v>
      </c>
      <c r="AD49" s="28">
        <v>5</v>
      </c>
      <c r="AE49" s="28">
        <v>1</v>
      </c>
      <c r="AF49" s="28">
        <v>10</v>
      </c>
      <c r="AG49" s="28">
        <v>9</v>
      </c>
      <c r="AH49" s="28">
        <v>1</v>
      </c>
      <c r="AI49" s="28">
        <v>1</v>
      </c>
      <c r="AJ49" s="28">
        <v>9</v>
      </c>
      <c r="AK49" s="28">
        <v>1</v>
      </c>
      <c r="AL49" s="28">
        <v>1</v>
      </c>
      <c r="AM49" s="28">
        <v>0</v>
      </c>
      <c r="AN49" s="28">
        <v>0</v>
      </c>
      <c r="AO49" s="28">
        <v>1</v>
      </c>
    </row>
    <row r="50" spans="1:41" ht="12.75">
      <c r="A50" s="28">
        <v>47</v>
      </c>
      <c r="B50" s="28" t="s">
        <v>159</v>
      </c>
      <c r="C50" s="28" t="s">
        <v>163</v>
      </c>
      <c r="D50" s="28">
        <v>25</v>
      </c>
      <c r="E50" s="28">
        <v>22</v>
      </c>
      <c r="F50" s="28">
        <v>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</v>
      </c>
      <c r="M50" s="28">
        <v>1</v>
      </c>
      <c r="N50" s="28">
        <v>0</v>
      </c>
      <c r="O50" s="28">
        <v>1</v>
      </c>
      <c r="P50" s="28">
        <v>0</v>
      </c>
      <c r="Q50" s="28">
        <v>2</v>
      </c>
      <c r="R50" s="28">
        <v>1</v>
      </c>
      <c r="S50" s="28">
        <v>1</v>
      </c>
      <c r="T50" s="28">
        <v>0</v>
      </c>
      <c r="U50" s="28">
        <v>2</v>
      </c>
      <c r="V50" s="28">
        <v>6</v>
      </c>
      <c r="W50" s="28">
        <v>4</v>
      </c>
      <c r="X50" s="28">
        <v>2</v>
      </c>
      <c r="Y50" s="28">
        <v>3</v>
      </c>
      <c r="Z50" s="28">
        <v>3</v>
      </c>
      <c r="AA50" s="28">
        <v>6</v>
      </c>
      <c r="AB50" s="28">
        <v>6</v>
      </c>
      <c r="AC50" s="28">
        <v>0</v>
      </c>
      <c r="AD50" s="28">
        <v>3</v>
      </c>
      <c r="AE50" s="28">
        <v>3</v>
      </c>
      <c r="AF50" s="28">
        <v>7</v>
      </c>
      <c r="AG50" s="28">
        <v>7</v>
      </c>
      <c r="AH50" s="28">
        <v>0</v>
      </c>
      <c r="AI50" s="28">
        <v>3</v>
      </c>
      <c r="AJ50" s="28">
        <v>4</v>
      </c>
      <c r="AK50" s="28">
        <v>3</v>
      </c>
      <c r="AL50" s="28">
        <v>3</v>
      </c>
      <c r="AM50" s="28">
        <v>0</v>
      </c>
      <c r="AN50" s="28">
        <v>0</v>
      </c>
      <c r="AO50" s="28">
        <v>3</v>
      </c>
    </row>
    <row r="51" spans="1:41" ht="12.75">
      <c r="A51" s="28">
        <v>48</v>
      </c>
      <c r="B51" s="28" t="s">
        <v>159</v>
      </c>
      <c r="C51" s="28" t="s">
        <v>164</v>
      </c>
      <c r="D51" s="28">
        <v>12</v>
      </c>
      <c r="E51" s="28">
        <v>8</v>
      </c>
      <c r="F51" s="28">
        <v>4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3</v>
      </c>
      <c r="W51" s="28">
        <v>3</v>
      </c>
      <c r="X51" s="28">
        <v>0</v>
      </c>
      <c r="Y51" s="28">
        <v>3</v>
      </c>
      <c r="Z51" s="28">
        <v>0</v>
      </c>
      <c r="AA51" s="28">
        <v>5</v>
      </c>
      <c r="AB51" s="28">
        <v>3</v>
      </c>
      <c r="AC51" s="28">
        <v>2</v>
      </c>
      <c r="AD51" s="28">
        <v>0</v>
      </c>
      <c r="AE51" s="28">
        <v>5</v>
      </c>
      <c r="AF51" s="28">
        <v>1</v>
      </c>
      <c r="AG51" s="28">
        <v>1</v>
      </c>
      <c r="AH51" s="28">
        <v>0</v>
      </c>
      <c r="AI51" s="28">
        <v>0</v>
      </c>
      <c r="AJ51" s="28">
        <v>1</v>
      </c>
      <c r="AK51" s="28">
        <v>3</v>
      </c>
      <c r="AL51" s="28">
        <v>1</v>
      </c>
      <c r="AM51" s="28">
        <v>2</v>
      </c>
      <c r="AN51" s="28">
        <v>0</v>
      </c>
      <c r="AO51" s="28">
        <v>3</v>
      </c>
    </row>
    <row r="52" spans="1:41" ht="12.75">
      <c r="A52" s="28">
        <v>49</v>
      </c>
      <c r="B52" s="28" t="s">
        <v>159</v>
      </c>
      <c r="C52" s="28" t="s">
        <v>165</v>
      </c>
      <c r="D52" s="28">
        <v>23</v>
      </c>
      <c r="E52" s="28">
        <v>21</v>
      </c>
      <c r="F52" s="28">
        <v>2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3</v>
      </c>
      <c r="R52" s="28">
        <v>2</v>
      </c>
      <c r="S52" s="28">
        <v>1</v>
      </c>
      <c r="T52" s="28">
        <v>2</v>
      </c>
      <c r="U52" s="28">
        <v>1</v>
      </c>
      <c r="V52" s="28">
        <v>2</v>
      </c>
      <c r="W52" s="28">
        <v>2</v>
      </c>
      <c r="X52" s="28">
        <v>0</v>
      </c>
      <c r="Y52" s="28">
        <v>1</v>
      </c>
      <c r="Z52" s="28">
        <v>1</v>
      </c>
      <c r="AA52" s="28">
        <v>5</v>
      </c>
      <c r="AB52" s="28">
        <v>4</v>
      </c>
      <c r="AC52" s="28">
        <v>1</v>
      </c>
      <c r="AD52" s="28">
        <v>2</v>
      </c>
      <c r="AE52" s="28">
        <v>3</v>
      </c>
      <c r="AF52" s="28">
        <v>10</v>
      </c>
      <c r="AG52" s="28">
        <v>10</v>
      </c>
      <c r="AH52" s="28">
        <v>0</v>
      </c>
      <c r="AI52" s="28">
        <v>1</v>
      </c>
      <c r="AJ52" s="28">
        <v>9</v>
      </c>
      <c r="AK52" s="28">
        <v>3</v>
      </c>
      <c r="AL52" s="28">
        <v>3</v>
      </c>
      <c r="AM52" s="28">
        <v>0</v>
      </c>
      <c r="AN52" s="28">
        <v>1</v>
      </c>
      <c r="AO52" s="28">
        <v>2</v>
      </c>
    </row>
    <row r="53" spans="1:41" ht="12.75">
      <c r="A53" s="28">
        <v>50</v>
      </c>
      <c r="B53" s="28" t="s">
        <v>159</v>
      </c>
      <c r="C53" s="28" t="s">
        <v>166</v>
      </c>
      <c r="D53" s="28">
        <v>18</v>
      </c>
      <c r="E53" s="28">
        <v>18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2</v>
      </c>
      <c r="R53" s="28">
        <v>2</v>
      </c>
      <c r="S53" s="28">
        <v>0</v>
      </c>
      <c r="T53" s="28">
        <v>1</v>
      </c>
      <c r="U53" s="28">
        <v>1</v>
      </c>
      <c r="V53" s="28">
        <v>3</v>
      </c>
      <c r="W53" s="28">
        <v>3</v>
      </c>
      <c r="X53" s="28">
        <v>0</v>
      </c>
      <c r="Y53" s="28">
        <v>2</v>
      </c>
      <c r="Z53" s="28">
        <v>1</v>
      </c>
      <c r="AA53" s="28">
        <v>4</v>
      </c>
      <c r="AB53" s="28">
        <v>4</v>
      </c>
      <c r="AC53" s="28">
        <v>0</v>
      </c>
      <c r="AD53" s="28">
        <v>2</v>
      </c>
      <c r="AE53" s="28">
        <v>2</v>
      </c>
      <c r="AF53" s="28">
        <v>7</v>
      </c>
      <c r="AG53" s="28">
        <v>7</v>
      </c>
      <c r="AH53" s="28">
        <v>0</v>
      </c>
      <c r="AI53" s="28">
        <v>2</v>
      </c>
      <c r="AJ53" s="28">
        <v>5</v>
      </c>
      <c r="AK53" s="28">
        <v>2</v>
      </c>
      <c r="AL53" s="28">
        <v>2</v>
      </c>
      <c r="AM53" s="28">
        <v>0</v>
      </c>
      <c r="AN53" s="28">
        <v>0</v>
      </c>
      <c r="AO53" s="28">
        <v>2</v>
      </c>
    </row>
    <row r="54" spans="1:41" ht="12.75">
      <c r="A54" s="28">
        <v>51</v>
      </c>
      <c r="B54" s="28" t="s">
        <v>167</v>
      </c>
      <c r="C54" s="28" t="s">
        <v>168</v>
      </c>
      <c r="D54" s="28">
        <v>51</v>
      </c>
      <c r="E54" s="28">
        <v>46</v>
      </c>
      <c r="F54" s="28">
        <v>5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2</v>
      </c>
      <c r="M54" s="28">
        <v>2</v>
      </c>
      <c r="N54" s="28">
        <v>0</v>
      </c>
      <c r="O54" s="28">
        <v>2</v>
      </c>
      <c r="P54" s="28">
        <v>0</v>
      </c>
      <c r="Q54" s="28">
        <v>9</v>
      </c>
      <c r="R54" s="28">
        <v>8</v>
      </c>
      <c r="S54" s="28">
        <v>1</v>
      </c>
      <c r="T54" s="28">
        <v>5</v>
      </c>
      <c r="U54" s="28">
        <v>4</v>
      </c>
      <c r="V54" s="28">
        <v>8</v>
      </c>
      <c r="W54" s="28">
        <v>7</v>
      </c>
      <c r="X54" s="28">
        <v>1</v>
      </c>
      <c r="Y54" s="28">
        <v>6</v>
      </c>
      <c r="Z54" s="28">
        <v>2</v>
      </c>
      <c r="AA54" s="28">
        <v>10</v>
      </c>
      <c r="AB54" s="28">
        <v>8</v>
      </c>
      <c r="AC54" s="28">
        <v>2</v>
      </c>
      <c r="AD54" s="28">
        <v>4</v>
      </c>
      <c r="AE54" s="28">
        <v>6</v>
      </c>
      <c r="AF54" s="28">
        <v>17</v>
      </c>
      <c r="AG54" s="28">
        <v>16</v>
      </c>
      <c r="AH54" s="28">
        <v>1</v>
      </c>
      <c r="AI54" s="28">
        <v>0</v>
      </c>
      <c r="AJ54" s="28">
        <v>17</v>
      </c>
      <c r="AK54" s="28">
        <v>5</v>
      </c>
      <c r="AL54" s="28">
        <v>5</v>
      </c>
      <c r="AM54" s="28">
        <v>0</v>
      </c>
      <c r="AN54" s="28">
        <v>0</v>
      </c>
      <c r="AO54" s="28">
        <v>5</v>
      </c>
    </row>
    <row r="55" spans="1:41" ht="12.75">
      <c r="A55" s="28">
        <v>52</v>
      </c>
      <c r="B55" s="28" t="s">
        <v>169</v>
      </c>
      <c r="C55" s="28" t="s">
        <v>170</v>
      </c>
      <c r="D55" s="28">
        <v>21</v>
      </c>
      <c r="E55" s="28">
        <v>19</v>
      </c>
      <c r="F55" s="28">
        <v>2</v>
      </c>
      <c r="G55" s="28">
        <v>1</v>
      </c>
      <c r="H55" s="28">
        <v>1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  <c r="R55" s="28">
        <v>1</v>
      </c>
      <c r="S55" s="28">
        <v>0</v>
      </c>
      <c r="T55" s="28">
        <v>1</v>
      </c>
      <c r="U55" s="28">
        <v>0</v>
      </c>
      <c r="V55" s="28">
        <v>6</v>
      </c>
      <c r="W55" s="28">
        <v>6</v>
      </c>
      <c r="X55" s="28">
        <v>0</v>
      </c>
      <c r="Y55" s="28">
        <v>4</v>
      </c>
      <c r="Z55" s="28">
        <v>2</v>
      </c>
      <c r="AA55" s="28">
        <v>3</v>
      </c>
      <c r="AB55" s="28">
        <v>3</v>
      </c>
      <c r="AC55" s="28">
        <v>0</v>
      </c>
      <c r="AD55" s="28">
        <v>2</v>
      </c>
      <c r="AE55" s="28">
        <v>1</v>
      </c>
      <c r="AF55" s="28">
        <v>9</v>
      </c>
      <c r="AG55" s="28">
        <v>7</v>
      </c>
      <c r="AH55" s="28">
        <v>2</v>
      </c>
      <c r="AI55" s="28">
        <v>1</v>
      </c>
      <c r="AJ55" s="28">
        <v>8</v>
      </c>
      <c r="AK55" s="28">
        <v>1</v>
      </c>
      <c r="AL55" s="28">
        <v>1</v>
      </c>
      <c r="AM55" s="28">
        <v>0</v>
      </c>
      <c r="AN55" s="28">
        <v>1</v>
      </c>
      <c r="AO55" s="28">
        <v>0</v>
      </c>
    </row>
    <row r="56" spans="1:41" ht="12.75">
      <c r="A56" s="28">
        <v>53</v>
      </c>
      <c r="B56" s="28" t="s">
        <v>169</v>
      </c>
      <c r="C56" s="28" t="s">
        <v>171</v>
      </c>
      <c r="D56" s="28">
        <v>31</v>
      </c>
      <c r="E56" s="28">
        <v>30</v>
      </c>
      <c r="F56" s="28">
        <v>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1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7</v>
      </c>
      <c r="W56" s="28">
        <v>7</v>
      </c>
      <c r="X56" s="28">
        <v>0</v>
      </c>
      <c r="Y56" s="28">
        <v>4</v>
      </c>
      <c r="Z56" s="28">
        <v>3</v>
      </c>
      <c r="AA56" s="28">
        <v>13</v>
      </c>
      <c r="AB56" s="28">
        <v>13</v>
      </c>
      <c r="AC56" s="28">
        <v>0</v>
      </c>
      <c r="AD56" s="28">
        <v>4</v>
      </c>
      <c r="AE56" s="28">
        <v>9</v>
      </c>
      <c r="AF56" s="28">
        <v>9</v>
      </c>
      <c r="AG56" s="28">
        <v>8</v>
      </c>
      <c r="AH56" s="28">
        <v>1</v>
      </c>
      <c r="AI56" s="28">
        <v>1</v>
      </c>
      <c r="AJ56" s="28">
        <v>8</v>
      </c>
      <c r="AK56" s="28">
        <v>1</v>
      </c>
      <c r="AL56" s="28">
        <v>1</v>
      </c>
      <c r="AM56" s="28">
        <v>0</v>
      </c>
      <c r="AN56" s="28">
        <v>0</v>
      </c>
      <c r="AO56" s="28">
        <v>1</v>
      </c>
    </row>
    <row r="57" spans="1:41" ht="12.75">
      <c r="A57" s="28">
        <v>54</v>
      </c>
      <c r="B57" s="28" t="s">
        <v>169</v>
      </c>
      <c r="C57" s="28" t="s">
        <v>172</v>
      </c>
      <c r="D57" s="28">
        <v>18</v>
      </c>
      <c r="E57" s="28">
        <v>16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1</v>
      </c>
      <c r="M57" s="28">
        <v>1</v>
      </c>
      <c r="N57" s="28">
        <v>0</v>
      </c>
      <c r="O57" s="28">
        <v>1</v>
      </c>
      <c r="P57" s="28">
        <v>0</v>
      </c>
      <c r="Q57" s="28">
        <v>1</v>
      </c>
      <c r="R57" s="28">
        <v>1</v>
      </c>
      <c r="S57" s="28">
        <v>0</v>
      </c>
      <c r="T57" s="28">
        <v>1</v>
      </c>
      <c r="U57" s="28">
        <v>0</v>
      </c>
      <c r="V57" s="28">
        <v>1</v>
      </c>
      <c r="W57" s="28">
        <v>0</v>
      </c>
      <c r="X57" s="28">
        <v>1</v>
      </c>
      <c r="Y57" s="28">
        <v>0</v>
      </c>
      <c r="Z57" s="28">
        <v>1</v>
      </c>
      <c r="AA57" s="28">
        <v>12</v>
      </c>
      <c r="AB57" s="28">
        <v>12</v>
      </c>
      <c r="AC57" s="28">
        <v>0</v>
      </c>
      <c r="AD57" s="28">
        <v>5</v>
      </c>
      <c r="AE57" s="28">
        <v>7</v>
      </c>
      <c r="AF57" s="28">
        <v>2</v>
      </c>
      <c r="AG57" s="28">
        <v>2</v>
      </c>
      <c r="AH57" s="28">
        <v>0</v>
      </c>
      <c r="AI57" s="28">
        <v>0</v>
      </c>
      <c r="AJ57" s="28">
        <v>2</v>
      </c>
      <c r="AK57" s="28">
        <v>1</v>
      </c>
      <c r="AL57" s="28">
        <v>0</v>
      </c>
      <c r="AM57" s="28">
        <v>1</v>
      </c>
      <c r="AN57" s="28">
        <v>0</v>
      </c>
      <c r="AO57" s="28">
        <v>1</v>
      </c>
    </row>
    <row r="58" spans="1:41" ht="12.75">
      <c r="A58" s="28">
        <v>55</v>
      </c>
      <c r="B58" s="28" t="s">
        <v>169</v>
      </c>
      <c r="C58" s="28" t="s">
        <v>173</v>
      </c>
      <c r="D58" s="28">
        <v>22</v>
      </c>
      <c r="E58" s="28">
        <v>22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1</v>
      </c>
      <c r="R58" s="28">
        <v>1</v>
      </c>
      <c r="S58" s="28">
        <v>0</v>
      </c>
      <c r="T58" s="28">
        <v>0</v>
      </c>
      <c r="U58" s="28">
        <v>1</v>
      </c>
      <c r="V58" s="28">
        <v>3</v>
      </c>
      <c r="W58" s="28">
        <v>3</v>
      </c>
      <c r="X58" s="28">
        <v>0</v>
      </c>
      <c r="Y58" s="28">
        <v>2</v>
      </c>
      <c r="Z58" s="28">
        <v>1</v>
      </c>
      <c r="AA58" s="28">
        <v>5</v>
      </c>
      <c r="AB58" s="28">
        <v>5</v>
      </c>
      <c r="AC58" s="28">
        <v>0</v>
      </c>
      <c r="AD58" s="28">
        <v>2</v>
      </c>
      <c r="AE58" s="28">
        <v>3</v>
      </c>
      <c r="AF58" s="28">
        <v>10</v>
      </c>
      <c r="AG58" s="28">
        <v>10</v>
      </c>
      <c r="AH58" s="28">
        <v>0</v>
      </c>
      <c r="AI58" s="28">
        <v>3</v>
      </c>
      <c r="AJ58" s="28">
        <v>7</v>
      </c>
      <c r="AK58" s="28">
        <v>3</v>
      </c>
      <c r="AL58" s="28">
        <v>3</v>
      </c>
      <c r="AM58" s="28">
        <v>0</v>
      </c>
      <c r="AN58" s="28">
        <v>0</v>
      </c>
      <c r="AO58" s="28">
        <v>3</v>
      </c>
    </row>
    <row r="59" spans="1:41" ht="12.75">
      <c r="A59" s="28">
        <v>56</v>
      </c>
      <c r="B59" s="28" t="s">
        <v>169</v>
      </c>
      <c r="C59" s="28" t="s">
        <v>174</v>
      </c>
      <c r="D59" s="28">
        <v>29</v>
      </c>
      <c r="E59" s="28">
        <v>26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3</v>
      </c>
      <c r="M59" s="28">
        <v>3</v>
      </c>
      <c r="N59" s="28">
        <v>0</v>
      </c>
      <c r="O59" s="28">
        <v>1</v>
      </c>
      <c r="P59" s="28">
        <v>2</v>
      </c>
      <c r="Q59" s="28">
        <v>1</v>
      </c>
      <c r="R59" s="28">
        <v>1</v>
      </c>
      <c r="S59" s="28">
        <v>0</v>
      </c>
      <c r="T59" s="28">
        <v>1</v>
      </c>
      <c r="U59" s="28">
        <v>0</v>
      </c>
      <c r="V59" s="28">
        <v>2</v>
      </c>
      <c r="W59" s="28">
        <v>2</v>
      </c>
      <c r="X59" s="28">
        <v>0</v>
      </c>
      <c r="Y59" s="28">
        <v>1</v>
      </c>
      <c r="Z59" s="28">
        <v>1</v>
      </c>
      <c r="AA59" s="28">
        <v>9</v>
      </c>
      <c r="AB59" s="28">
        <v>7</v>
      </c>
      <c r="AC59" s="28">
        <v>2</v>
      </c>
      <c r="AD59" s="28">
        <v>5</v>
      </c>
      <c r="AE59" s="28">
        <v>4</v>
      </c>
      <c r="AF59" s="28">
        <v>10</v>
      </c>
      <c r="AG59" s="28">
        <v>10</v>
      </c>
      <c r="AH59" s="28">
        <v>0</v>
      </c>
      <c r="AI59" s="28">
        <v>2</v>
      </c>
      <c r="AJ59" s="28">
        <v>8</v>
      </c>
      <c r="AK59" s="28">
        <v>4</v>
      </c>
      <c r="AL59" s="28">
        <v>3</v>
      </c>
      <c r="AM59" s="28">
        <v>1</v>
      </c>
      <c r="AN59" s="28">
        <v>0</v>
      </c>
      <c r="AO59" s="28">
        <v>4</v>
      </c>
    </row>
    <row r="60" spans="1:41" ht="12.75">
      <c r="A60" s="28">
        <v>57</v>
      </c>
      <c r="B60" s="28" t="s">
        <v>169</v>
      </c>
      <c r="C60" s="28" t="s">
        <v>175</v>
      </c>
      <c r="D60" s="28">
        <v>31</v>
      </c>
      <c r="E60" s="28">
        <v>24</v>
      </c>
      <c r="F60" s="28">
        <v>7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2</v>
      </c>
      <c r="R60" s="28">
        <v>1</v>
      </c>
      <c r="S60" s="28">
        <v>1</v>
      </c>
      <c r="T60" s="28">
        <v>1</v>
      </c>
      <c r="U60" s="28">
        <v>1</v>
      </c>
      <c r="V60" s="28">
        <v>4</v>
      </c>
      <c r="W60" s="28">
        <v>4</v>
      </c>
      <c r="X60" s="28">
        <v>0</v>
      </c>
      <c r="Y60" s="28">
        <v>1</v>
      </c>
      <c r="Z60" s="28">
        <v>3</v>
      </c>
      <c r="AA60" s="28">
        <v>12</v>
      </c>
      <c r="AB60" s="28">
        <v>8</v>
      </c>
      <c r="AC60" s="28">
        <v>4</v>
      </c>
      <c r="AD60" s="28">
        <v>1</v>
      </c>
      <c r="AE60" s="28">
        <v>11</v>
      </c>
      <c r="AF60" s="28">
        <v>9</v>
      </c>
      <c r="AG60" s="28">
        <v>7</v>
      </c>
      <c r="AH60" s="28">
        <v>2</v>
      </c>
      <c r="AI60" s="28">
        <v>1</v>
      </c>
      <c r="AJ60" s="28">
        <v>8</v>
      </c>
      <c r="AK60" s="28">
        <v>4</v>
      </c>
      <c r="AL60" s="28">
        <v>4</v>
      </c>
      <c r="AM60" s="28">
        <v>0</v>
      </c>
      <c r="AN60" s="28">
        <v>0</v>
      </c>
      <c r="AO60" s="28">
        <v>4</v>
      </c>
    </row>
    <row r="61" spans="1:41" ht="12.75">
      <c r="A61" s="28">
        <v>58</v>
      </c>
      <c r="B61" s="28" t="s">
        <v>169</v>
      </c>
      <c r="C61" s="28" t="s">
        <v>176</v>
      </c>
      <c r="D61" s="28">
        <v>55</v>
      </c>
      <c r="E61" s="28">
        <v>50</v>
      </c>
      <c r="F61" s="28">
        <v>5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2</v>
      </c>
      <c r="M61" s="28">
        <v>2</v>
      </c>
      <c r="N61" s="28">
        <v>0</v>
      </c>
      <c r="O61" s="28">
        <v>1</v>
      </c>
      <c r="P61" s="28">
        <v>1</v>
      </c>
      <c r="Q61" s="28">
        <v>4</v>
      </c>
      <c r="R61" s="28">
        <v>4</v>
      </c>
      <c r="S61" s="28">
        <v>0</v>
      </c>
      <c r="T61" s="28">
        <v>2</v>
      </c>
      <c r="U61" s="28">
        <v>2</v>
      </c>
      <c r="V61" s="28">
        <v>7</v>
      </c>
      <c r="W61" s="28">
        <v>5</v>
      </c>
      <c r="X61" s="28">
        <v>2</v>
      </c>
      <c r="Y61" s="28">
        <v>6</v>
      </c>
      <c r="Z61" s="28">
        <v>1</v>
      </c>
      <c r="AA61" s="28">
        <v>18</v>
      </c>
      <c r="AB61" s="28">
        <v>17</v>
      </c>
      <c r="AC61" s="28">
        <v>1</v>
      </c>
      <c r="AD61" s="28">
        <v>8</v>
      </c>
      <c r="AE61" s="28">
        <v>10</v>
      </c>
      <c r="AF61" s="28">
        <v>18</v>
      </c>
      <c r="AG61" s="28">
        <v>16</v>
      </c>
      <c r="AH61" s="28">
        <v>2</v>
      </c>
      <c r="AI61" s="28">
        <v>4</v>
      </c>
      <c r="AJ61" s="28">
        <v>14</v>
      </c>
      <c r="AK61" s="28">
        <v>6</v>
      </c>
      <c r="AL61" s="28">
        <v>6</v>
      </c>
      <c r="AM61" s="28">
        <v>0</v>
      </c>
      <c r="AN61" s="28">
        <v>0</v>
      </c>
      <c r="AO61" s="28">
        <v>6</v>
      </c>
    </row>
    <row r="62" spans="1:41" ht="12.75">
      <c r="A62" s="28">
        <v>59</v>
      </c>
      <c r="B62" s="28" t="s">
        <v>169</v>
      </c>
      <c r="C62" s="28" t="s">
        <v>177</v>
      </c>
      <c r="D62" s="28">
        <v>18</v>
      </c>
      <c r="E62" s="28">
        <v>17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3</v>
      </c>
      <c r="W62" s="28">
        <v>3</v>
      </c>
      <c r="X62" s="28">
        <v>0</v>
      </c>
      <c r="Y62" s="28">
        <v>2</v>
      </c>
      <c r="Z62" s="28">
        <v>1</v>
      </c>
      <c r="AA62" s="28">
        <v>2</v>
      </c>
      <c r="AB62" s="28">
        <v>2</v>
      </c>
      <c r="AC62" s="28">
        <v>0</v>
      </c>
      <c r="AD62" s="28">
        <v>0</v>
      </c>
      <c r="AE62" s="28">
        <v>2</v>
      </c>
      <c r="AF62" s="28">
        <v>12</v>
      </c>
      <c r="AG62" s="28">
        <v>11</v>
      </c>
      <c r="AH62" s="28">
        <v>1</v>
      </c>
      <c r="AI62" s="28">
        <v>1</v>
      </c>
      <c r="AJ62" s="28">
        <v>11</v>
      </c>
      <c r="AK62" s="28">
        <v>1</v>
      </c>
      <c r="AL62" s="28">
        <v>1</v>
      </c>
      <c r="AM62" s="28">
        <v>0</v>
      </c>
      <c r="AN62" s="28">
        <v>0</v>
      </c>
      <c r="AO62" s="28">
        <v>1</v>
      </c>
    </row>
    <row r="63" spans="1:41" ht="12.75">
      <c r="A63" s="28">
        <v>60</v>
      </c>
      <c r="B63" s="28" t="s">
        <v>169</v>
      </c>
      <c r="C63" s="28" t="s">
        <v>178</v>
      </c>
      <c r="D63" s="28">
        <v>6</v>
      </c>
      <c r="E63" s="28">
        <v>6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2</v>
      </c>
      <c r="W63" s="28">
        <v>2</v>
      </c>
      <c r="X63" s="28">
        <v>0</v>
      </c>
      <c r="Y63" s="28">
        <v>2</v>
      </c>
      <c r="Z63" s="28">
        <v>0</v>
      </c>
      <c r="AA63" s="28">
        <v>1</v>
      </c>
      <c r="AB63" s="28">
        <v>1</v>
      </c>
      <c r="AC63" s="28">
        <v>0</v>
      </c>
      <c r="AD63" s="28">
        <v>0</v>
      </c>
      <c r="AE63" s="28">
        <v>1</v>
      </c>
      <c r="AF63" s="28">
        <v>3</v>
      </c>
      <c r="AG63" s="28">
        <v>3</v>
      </c>
      <c r="AH63" s="28">
        <v>0</v>
      </c>
      <c r="AI63" s="28">
        <v>0</v>
      </c>
      <c r="AJ63" s="28">
        <v>3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</row>
    <row r="64" spans="1:41" ht="12.75">
      <c r="A64" s="28">
        <v>61</v>
      </c>
      <c r="B64" s="28" t="s">
        <v>179</v>
      </c>
      <c r="C64" s="28" t="s">
        <v>180</v>
      </c>
      <c r="D64" s="28">
        <v>82</v>
      </c>
      <c r="E64" s="28">
        <v>65</v>
      </c>
      <c r="F64" s="28">
        <v>17</v>
      </c>
      <c r="G64" s="28">
        <v>1</v>
      </c>
      <c r="H64" s="28">
        <v>0</v>
      </c>
      <c r="I64" s="28">
        <v>1</v>
      </c>
      <c r="J64" s="28">
        <v>1</v>
      </c>
      <c r="K64" s="28">
        <v>0</v>
      </c>
      <c r="L64" s="28">
        <v>6</v>
      </c>
      <c r="M64" s="28">
        <v>4</v>
      </c>
      <c r="N64" s="28">
        <v>2</v>
      </c>
      <c r="O64" s="28">
        <v>4</v>
      </c>
      <c r="P64" s="28">
        <v>2</v>
      </c>
      <c r="Q64" s="28">
        <v>3</v>
      </c>
      <c r="R64" s="28">
        <v>3</v>
      </c>
      <c r="S64" s="28">
        <v>0</v>
      </c>
      <c r="T64" s="28">
        <v>1</v>
      </c>
      <c r="U64" s="28">
        <v>2</v>
      </c>
      <c r="V64" s="28">
        <v>12</v>
      </c>
      <c r="W64" s="28">
        <v>10</v>
      </c>
      <c r="X64" s="28">
        <v>2</v>
      </c>
      <c r="Y64" s="28">
        <v>9</v>
      </c>
      <c r="Z64" s="28">
        <v>3</v>
      </c>
      <c r="AA64" s="28">
        <v>35</v>
      </c>
      <c r="AB64" s="28">
        <v>27</v>
      </c>
      <c r="AC64" s="28">
        <v>8</v>
      </c>
      <c r="AD64" s="28">
        <v>18</v>
      </c>
      <c r="AE64" s="28">
        <v>17</v>
      </c>
      <c r="AF64" s="28">
        <v>20</v>
      </c>
      <c r="AG64" s="28">
        <v>16</v>
      </c>
      <c r="AH64" s="28">
        <v>4</v>
      </c>
      <c r="AI64" s="28">
        <v>7</v>
      </c>
      <c r="AJ64" s="28">
        <v>13</v>
      </c>
      <c r="AK64" s="28">
        <v>5</v>
      </c>
      <c r="AL64" s="28">
        <v>5</v>
      </c>
      <c r="AM64" s="28">
        <v>0</v>
      </c>
      <c r="AN64" s="28">
        <v>1</v>
      </c>
      <c r="AO64" s="28">
        <v>4</v>
      </c>
    </row>
    <row r="65" spans="1:41" ht="12.75">
      <c r="A65" s="28">
        <v>62</v>
      </c>
      <c r="B65" s="28" t="s">
        <v>181</v>
      </c>
      <c r="C65" s="28" t="s">
        <v>182</v>
      </c>
      <c r="D65" s="28">
        <v>55</v>
      </c>
      <c r="E65" s="28">
        <v>55</v>
      </c>
      <c r="F65" s="28">
        <v>0</v>
      </c>
      <c r="G65" s="28">
        <v>1</v>
      </c>
      <c r="H65" s="28">
        <v>1</v>
      </c>
      <c r="I65" s="28">
        <v>0</v>
      </c>
      <c r="J65" s="28">
        <v>1</v>
      </c>
      <c r="K65" s="28">
        <v>0</v>
      </c>
      <c r="L65" s="28">
        <v>4</v>
      </c>
      <c r="M65" s="28">
        <v>4</v>
      </c>
      <c r="N65" s="28">
        <v>0</v>
      </c>
      <c r="O65" s="28">
        <v>2</v>
      </c>
      <c r="P65" s="28">
        <v>2</v>
      </c>
      <c r="Q65" s="28">
        <v>5</v>
      </c>
      <c r="R65" s="28">
        <v>5</v>
      </c>
      <c r="S65" s="28">
        <v>0</v>
      </c>
      <c r="T65" s="28">
        <v>3</v>
      </c>
      <c r="U65" s="28">
        <v>2</v>
      </c>
      <c r="V65" s="28">
        <v>13</v>
      </c>
      <c r="W65" s="28">
        <v>13</v>
      </c>
      <c r="X65" s="28">
        <v>0</v>
      </c>
      <c r="Y65" s="28">
        <v>11</v>
      </c>
      <c r="Z65" s="28">
        <v>2</v>
      </c>
      <c r="AA65" s="28">
        <v>15</v>
      </c>
      <c r="AB65" s="28">
        <v>15</v>
      </c>
      <c r="AC65" s="28">
        <v>0</v>
      </c>
      <c r="AD65" s="28">
        <v>6</v>
      </c>
      <c r="AE65" s="28">
        <v>9</v>
      </c>
      <c r="AF65" s="28">
        <v>14</v>
      </c>
      <c r="AG65" s="28">
        <v>14</v>
      </c>
      <c r="AH65" s="28">
        <v>0</v>
      </c>
      <c r="AI65" s="28">
        <v>1</v>
      </c>
      <c r="AJ65" s="28">
        <v>13</v>
      </c>
      <c r="AK65" s="28">
        <v>3</v>
      </c>
      <c r="AL65" s="28">
        <v>3</v>
      </c>
      <c r="AM65" s="28">
        <v>0</v>
      </c>
      <c r="AN65" s="28">
        <v>0</v>
      </c>
      <c r="AO65" s="28">
        <v>3</v>
      </c>
    </row>
    <row r="66" spans="1:41" ht="12.75">
      <c r="A66" s="28">
        <v>63</v>
      </c>
      <c r="B66" s="28" t="s">
        <v>181</v>
      </c>
      <c r="C66" s="28" t="s">
        <v>57</v>
      </c>
      <c r="D66" s="28">
        <v>28</v>
      </c>
      <c r="E66" s="28">
        <v>26</v>
      </c>
      <c r="F66" s="28">
        <v>2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2</v>
      </c>
      <c r="M66" s="28">
        <v>2</v>
      </c>
      <c r="N66" s="28">
        <v>0</v>
      </c>
      <c r="O66" s="28">
        <v>2</v>
      </c>
      <c r="P66" s="28">
        <v>0</v>
      </c>
      <c r="Q66" s="28">
        <v>3</v>
      </c>
      <c r="R66" s="28">
        <v>2</v>
      </c>
      <c r="S66" s="28">
        <v>1</v>
      </c>
      <c r="T66" s="28">
        <v>3</v>
      </c>
      <c r="U66" s="28">
        <v>0</v>
      </c>
      <c r="V66" s="28">
        <v>6</v>
      </c>
      <c r="W66" s="28">
        <v>5</v>
      </c>
      <c r="X66" s="28">
        <v>1</v>
      </c>
      <c r="Y66" s="28">
        <v>5</v>
      </c>
      <c r="Z66" s="28">
        <v>1</v>
      </c>
      <c r="AA66" s="28">
        <v>10</v>
      </c>
      <c r="AB66" s="28">
        <v>10</v>
      </c>
      <c r="AC66" s="28">
        <v>0</v>
      </c>
      <c r="AD66" s="28">
        <v>6</v>
      </c>
      <c r="AE66" s="28">
        <v>4</v>
      </c>
      <c r="AF66" s="28">
        <v>5</v>
      </c>
      <c r="AG66" s="28">
        <v>5</v>
      </c>
      <c r="AH66" s="28">
        <v>0</v>
      </c>
      <c r="AI66" s="28">
        <v>2</v>
      </c>
      <c r="AJ66" s="28">
        <v>3</v>
      </c>
      <c r="AK66" s="28">
        <v>2</v>
      </c>
      <c r="AL66" s="28">
        <v>2</v>
      </c>
      <c r="AM66" s="28">
        <v>0</v>
      </c>
      <c r="AN66" s="28">
        <v>0</v>
      </c>
      <c r="AO66" s="28">
        <v>2</v>
      </c>
    </row>
    <row r="67" spans="1:41" ht="12.75">
      <c r="A67" s="28">
        <v>64</v>
      </c>
      <c r="B67" s="28" t="s">
        <v>183</v>
      </c>
      <c r="C67" s="28" t="s">
        <v>184</v>
      </c>
      <c r="D67" s="28">
        <v>53</v>
      </c>
      <c r="E67" s="28">
        <v>46</v>
      </c>
      <c r="F67" s="28">
        <v>7</v>
      </c>
      <c r="G67" s="28">
        <v>1</v>
      </c>
      <c r="H67" s="28">
        <v>1</v>
      </c>
      <c r="I67" s="28">
        <v>0</v>
      </c>
      <c r="J67" s="28">
        <v>1</v>
      </c>
      <c r="K67" s="28">
        <v>0</v>
      </c>
      <c r="L67" s="28">
        <v>6</v>
      </c>
      <c r="M67" s="28">
        <v>4</v>
      </c>
      <c r="N67" s="28">
        <v>2</v>
      </c>
      <c r="O67" s="28">
        <v>4</v>
      </c>
      <c r="P67" s="28">
        <v>2</v>
      </c>
      <c r="Q67" s="28">
        <v>2</v>
      </c>
      <c r="R67" s="28">
        <v>2</v>
      </c>
      <c r="S67" s="28">
        <v>0</v>
      </c>
      <c r="T67" s="28">
        <v>2</v>
      </c>
      <c r="U67" s="28">
        <v>0</v>
      </c>
      <c r="V67" s="28">
        <v>12</v>
      </c>
      <c r="W67" s="28">
        <v>11</v>
      </c>
      <c r="X67" s="28">
        <v>1</v>
      </c>
      <c r="Y67" s="28">
        <v>9</v>
      </c>
      <c r="Z67" s="28">
        <v>3</v>
      </c>
      <c r="AA67" s="28">
        <v>17</v>
      </c>
      <c r="AB67" s="28">
        <v>15</v>
      </c>
      <c r="AC67" s="28">
        <v>2</v>
      </c>
      <c r="AD67" s="28">
        <v>12</v>
      </c>
      <c r="AE67" s="28">
        <v>5</v>
      </c>
      <c r="AF67" s="28">
        <v>13</v>
      </c>
      <c r="AG67" s="28">
        <v>11</v>
      </c>
      <c r="AH67" s="28">
        <v>2</v>
      </c>
      <c r="AI67" s="28">
        <v>4</v>
      </c>
      <c r="AJ67" s="28">
        <v>9</v>
      </c>
      <c r="AK67" s="28">
        <v>2</v>
      </c>
      <c r="AL67" s="28">
        <v>2</v>
      </c>
      <c r="AM67" s="28">
        <v>0</v>
      </c>
      <c r="AN67" s="28">
        <v>0</v>
      </c>
      <c r="AO67" s="28">
        <v>2</v>
      </c>
    </row>
    <row r="68" spans="1:41" ht="12.75">
      <c r="A68" s="28">
        <v>65</v>
      </c>
      <c r="B68" s="28" t="s">
        <v>185</v>
      </c>
      <c r="C68" s="28" t="s">
        <v>186</v>
      </c>
      <c r="D68" s="28">
        <v>34</v>
      </c>
      <c r="E68" s="28">
        <v>29</v>
      </c>
      <c r="F68" s="28">
        <v>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2</v>
      </c>
      <c r="R68" s="28">
        <v>2</v>
      </c>
      <c r="S68" s="28">
        <v>0</v>
      </c>
      <c r="T68" s="28">
        <v>2</v>
      </c>
      <c r="U68" s="28">
        <v>0</v>
      </c>
      <c r="V68" s="28">
        <v>5</v>
      </c>
      <c r="W68" s="28">
        <v>5</v>
      </c>
      <c r="X68" s="28">
        <v>0</v>
      </c>
      <c r="Y68" s="28">
        <v>3</v>
      </c>
      <c r="Z68" s="28">
        <v>2</v>
      </c>
      <c r="AA68" s="28">
        <v>8</v>
      </c>
      <c r="AB68" s="28">
        <v>5</v>
      </c>
      <c r="AC68" s="28">
        <v>3</v>
      </c>
      <c r="AD68" s="28">
        <v>3</v>
      </c>
      <c r="AE68" s="28">
        <v>5</v>
      </c>
      <c r="AF68" s="28">
        <v>12</v>
      </c>
      <c r="AG68" s="28">
        <v>11</v>
      </c>
      <c r="AH68" s="28">
        <v>1</v>
      </c>
      <c r="AI68" s="28">
        <v>0</v>
      </c>
      <c r="AJ68" s="28">
        <v>12</v>
      </c>
      <c r="AK68" s="28">
        <v>7</v>
      </c>
      <c r="AL68" s="28">
        <v>6</v>
      </c>
      <c r="AM68" s="28">
        <v>1</v>
      </c>
      <c r="AN68" s="28">
        <v>0</v>
      </c>
      <c r="AO68" s="28">
        <v>7</v>
      </c>
    </row>
    <row r="69" spans="1:41" ht="12.75">
      <c r="A69" s="28">
        <v>66</v>
      </c>
      <c r="B69" s="28" t="s">
        <v>185</v>
      </c>
      <c r="C69" s="28" t="s">
        <v>187</v>
      </c>
      <c r="D69" s="28">
        <v>27</v>
      </c>
      <c r="E69" s="28">
        <v>14</v>
      </c>
      <c r="F69" s="28">
        <v>13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2</v>
      </c>
      <c r="R69" s="28">
        <v>1</v>
      </c>
      <c r="S69" s="28">
        <v>1</v>
      </c>
      <c r="T69" s="28">
        <v>0</v>
      </c>
      <c r="U69" s="28">
        <v>2</v>
      </c>
      <c r="V69" s="28">
        <v>5</v>
      </c>
      <c r="W69" s="28">
        <v>1</v>
      </c>
      <c r="X69" s="28">
        <v>4</v>
      </c>
      <c r="Y69" s="28">
        <v>3</v>
      </c>
      <c r="Z69" s="28">
        <v>2</v>
      </c>
      <c r="AA69" s="28">
        <v>5</v>
      </c>
      <c r="AB69" s="28">
        <v>2</v>
      </c>
      <c r="AC69" s="28">
        <v>3</v>
      </c>
      <c r="AD69" s="28">
        <v>1</v>
      </c>
      <c r="AE69" s="28">
        <v>4</v>
      </c>
      <c r="AF69" s="28">
        <v>13</v>
      </c>
      <c r="AG69" s="28">
        <v>8</v>
      </c>
      <c r="AH69" s="28">
        <v>5</v>
      </c>
      <c r="AI69" s="28">
        <v>4</v>
      </c>
      <c r="AJ69" s="28">
        <v>9</v>
      </c>
      <c r="AK69" s="28">
        <v>2</v>
      </c>
      <c r="AL69" s="28">
        <v>2</v>
      </c>
      <c r="AM69" s="28">
        <v>0</v>
      </c>
      <c r="AN69" s="28">
        <v>1</v>
      </c>
      <c r="AO69" s="28">
        <v>1</v>
      </c>
    </row>
    <row r="70" spans="1:41" ht="12.75">
      <c r="A70" s="28">
        <v>67</v>
      </c>
      <c r="B70" s="28" t="s">
        <v>185</v>
      </c>
      <c r="C70" s="28" t="s">
        <v>188</v>
      </c>
      <c r="D70" s="28">
        <v>37</v>
      </c>
      <c r="E70" s="28">
        <v>29</v>
      </c>
      <c r="F70" s="28">
        <v>8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1</v>
      </c>
      <c r="M70" s="28">
        <v>1</v>
      </c>
      <c r="N70" s="28">
        <v>0</v>
      </c>
      <c r="O70" s="28">
        <v>0</v>
      </c>
      <c r="P70" s="28">
        <v>1</v>
      </c>
      <c r="Q70" s="28">
        <v>3</v>
      </c>
      <c r="R70" s="28">
        <v>3</v>
      </c>
      <c r="S70" s="28">
        <v>0</v>
      </c>
      <c r="T70" s="28">
        <v>1</v>
      </c>
      <c r="U70" s="28">
        <v>2</v>
      </c>
      <c r="V70" s="28">
        <v>7</v>
      </c>
      <c r="W70" s="28">
        <v>5</v>
      </c>
      <c r="X70" s="28">
        <v>2</v>
      </c>
      <c r="Y70" s="28">
        <v>4</v>
      </c>
      <c r="Z70" s="28">
        <v>3</v>
      </c>
      <c r="AA70" s="28">
        <v>13</v>
      </c>
      <c r="AB70" s="28">
        <v>10</v>
      </c>
      <c r="AC70" s="28">
        <v>3</v>
      </c>
      <c r="AD70" s="28">
        <v>7</v>
      </c>
      <c r="AE70" s="28">
        <v>6</v>
      </c>
      <c r="AF70" s="28">
        <v>11</v>
      </c>
      <c r="AG70" s="28">
        <v>9</v>
      </c>
      <c r="AH70" s="28">
        <v>2</v>
      </c>
      <c r="AI70" s="28">
        <v>1</v>
      </c>
      <c r="AJ70" s="28">
        <v>10</v>
      </c>
      <c r="AK70" s="28">
        <v>2</v>
      </c>
      <c r="AL70" s="28">
        <v>1</v>
      </c>
      <c r="AM70" s="28">
        <v>1</v>
      </c>
      <c r="AN70" s="28">
        <v>1</v>
      </c>
      <c r="AO70" s="28">
        <v>1</v>
      </c>
    </row>
    <row r="71" spans="1:41" ht="12.75">
      <c r="A71" s="28">
        <v>68</v>
      </c>
      <c r="B71" s="28" t="s">
        <v>185</v>
      </c>
      <c r="C71" s="28" t="s">
        <v>189</v>
      </c>
      <c r="D71" s="28">
        <v>30</v>
      </c>
      <c r="E71" s="28">
        <v>26</v>
      </c>
      <c r="F71" s="28">
        <v>4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1</v>
      </c>
      <c r="M71" s="28">
        <v>1</v>
      </c>
      <c r="N71" s="28">
        <v>0</v>
      </c>
      <c r="O71" s="28">
        <v>1</v>
      </c>
      <c r="P71" s="28">
        <v>0</v>
      </c>
      <c r="Q71" s="28">
        <v>3</v>
      </c>
      <c r="R71" s="28">
        <v>2</v>
      </c>
      <c r="S71" s="28">
        <v>1</v>
      </c>
      <c r="T71" s="28">
        <v>3</v>
      </c>
      <c r="U71" s="28">
        <v>0</v>
      </c>
      <c r="V71" s="28">
        <v>6</v>
      </c>
      <c r="W71" s="28">
        <v>6</v>
      </c>
      <c r="X71" s="28">
        <v>0</v>
      </c>
      <c r="Y71" s="28">
        <v>4</v>
      </c>
      <c r="Z71" s="28">
        <v>2</v>
      </c>
      <c r="AA71" s="28">
        <v>13</v>
      </c>
      <c r="AB71" s="28">
        <v>11</v>
      </c>
      <c r="AC71" s="28">
        <v>2</v>
      </c>
      <c r="AD71" s="28">
        <v>3</v>
      </c>
      <c r="AE71" s="28">
        <v>10</v>
      </c>
      <c r="AF71" s="28">
        <v>4</v>
      </c>
      <c r="AG71" s="28">
        <v>3</v>
      </c>
      <c r="AH71" s="28">
        <v>1</v>
      </c>
      <c r="AI71" s="28">
        <v>0</v>
      </c>
      <c r="AJ71" s="28">
        <v>4</v>
      </c>
      <c r="AK71" s="28">
        <v>3</v>
      </c>
      <c r="AL71" s="28">
        <v>3</v>
      </c>
      <c r="AM71" s="28">
        <v>0</v>
      </c>
      <c r="AN71" s="28">
        <v>0</v>
      </c>
      <c r="AO71" s="28">
        <v>3</v>
      </c>
    </row>
    <row r="72" spans="1:41" ht="12.75">
      <c r="A72" s="28">
        <v>69</v>
      </c>
      <c r="B72" s="28" t="s">
        <v>190</v>
      </c>
      <c r="C72" s="28" t="s">
        <v>191</v>
      </c>
      <c r="D72" s="28">
        <v>41</v>
      </c>
      <c r="E72" s="28">
        <v>32</v>
      </c>
      <c r="F72" s="28">
        <v>9</v>
      </c>
      <c r="G72" s="28">
        <v>1</v>
      </c>
      <c r="H72" s="28">
        <v>0</v>
      </c>
      <c r="I72" s="28">
        <v>1</v>
      </c>
      <c r="J72" s="28">
        <v>1</v>
      </c>
      <c r="K72" s="28">
        <v>0</v>
      </c>
      <c r="L72" s="28">
        <v>5</v>
      </c>
      <c r="M72" s="28">
        <v>4</v>
      </c>
      <c r="N72" s="28">
        <v>1</v>
      </c>
      <c r="O72" s="28">
        <v>4</v>
      </c>
      <c r="P72" s="28">
        <v>1</v>
      </c>
      <c r="Q72" s="28">
        <v>2</v>
      </c>
      <c r="R72" s="28">
        <v>2</v>
      </c>
      <c r="S72" s="28">
        <v>0</v>
      </c>
      <c r="T72" s="28">
        <v>1</v>
      </c>
      <c r="U72" s="28">
        <v>1</v>
      </c>
      <c r="V72" s="28">
        <v>7</v>
      </c>
      <c r="W72" s="28">
        <v>6</v>
      </c>
      <c r="X72" s="28">
        <v>1</v>
      </c>
      <c r="Y72" s="28">
        <v>6</v>
      </c>
      <c r="Z72" s="28">
        <v>1</v>
      </c>
      <c r="AA72" s="28">
        <v>13</v>
      </c>
      <c r="AB72" s="28">
        <v>9</v>
      </c>
      <c r="AC72" s="28">
        <v>4</v>
      </c>
      <c r="AD72" s="28">
        <v>1</v>
      </c>
      <c r="AE72" s="28">
        <v>12</v>
      </c>
      <c r="AF72" s="28">
        <v>10</v>
      </c>
      <c r="AG72" s="28">
        <v>8</v>
      </c>
      <c r="AH72" s="28">
        <v>2</v>
      </c>
      <c r="AI72" s="28">
        <v>0</v>
      </c>
      <c r="AJ72" s="28">
        <v>10</v>
      </c>
      <c r="AK72" s="28">
        <v>3</v>
      </c>
      <c r="AL72" s="28">
        <v>3</v>
      </c>
      <c r="AM72" s="28">
        <v>0</v>
      </c>
      <c r="AN72" s="28">
        <v>0</v>
      </c>
      <c r="AO72" s="28">
        <v>3</v>
      </c>
    </row>
    <row r="73" spans="1:41" ht="12.75">
      <c r="A73" s="28">
        <v>70</v>
      </c>
      <c r="B73" s="28" t="s">
        <v>190</v>
      </c>
      <c r="C73" s="28" t="s">
        <v>192</v>
      </c>
      <c r="D73" s="28">
        <v>54</v>
      </c>
      <c r="E73" s="28">
        <v>40</v>
      </c>
      <c r="F73" s="28">
        <v>14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2</v>
      </c>
      <c r="M73" s="28">
        <v>1</v>
      </c>
      <c r="N73" s="28">
        <v>1</v>
      </c>
      <c r="O73" s="28">
        <v>2</v>
      </c>
      <c r="P73" s="28">
        <v>0</v>
      </c>
      <c r="Q73" s="28">
        <v>3</v>
      </c>
      <c r="R73" s="28">
        <v>2</v>
      </c>
      <c r="S73" s="28">
        <v>1</v>
      </c>
      <c r="T73" s="28">
        <v>2</v>
      </c>
      <c r="U73" s="28">
        <v>1</v>
      </c>
      <c r="V73" s="28">
        <v>14</v>
      </c>
      <c r="W73" s="28">
        <v>10</v>
      </c>
      <c r="X73" s="28">
        <v>4</v>
      </c>
      <c r="Y73" s="28">
        <v>6</v>
      </c>
      <c r="Z73" s="28">
        <v>8</v>
      </c>
      <c r="AA73" s="28">
        <v>19</v>
      </c>
      <c r="AB73" s="28">
        <v>13</v>
      </c>
      <c r="AC73" s="28">
        <v>6</v>
      </c>
      <c r="AD73" s="28">
        <v>7</v>
      </c>
      <c r="AE73" s="28">
        <v>12</v>
      </c>
      <c r="AF73" s="28">
        <v>11</v>
      </c>
      <c r="AG73" s="28">
        <v>9</v>
      </c>
      <c r="AH73" s="28">
        <v>2</v>
      </c>
      <c r="AI73" s="28">
        <v>2</v>
      </c>
      <c r="AJ73" s="28">
        <v>9</v>
      </c>
      <c r="AK73" s="28">
        <v>5</v>
      </c>
      <c r="AL73" s="28">
        <v>5</v>
      </c>
      <c r="AM73" s="28">
        <v>0</v>
      </c>
      <c r="AN73" s="28">
        <v>0</v>
      </c>
      <c r="AO73" s="28">
        <v>5</v>
      </c>
    </row>
    <row r="74" spans="1:41" ht="12.75">
      <c r="A74" s="28">
        <v>71</v>
      </c>
      <c r="B74" s="28" t="s">
        <v>193</v>
      </c>
      <c r="C74" s="28" t="s">
        <v>194</v>
      </c>
      <c r="D74" s="28">
        <v>9</v>
      </c>
      <c r="E74" s="28">
        <v>9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2</v>
      </c>
      <c r="W74" s="28">
        <v>2</v>
      </c>
      <c r="X74" s="28">
        <v>0</v>
      </c>
      <c r="Y74" s="28">
        <v>2</v>
      </c>
      <c r="Z74" s="28">
        <v>0</v>
      </c>
      <c r="AA74" s="28">
        <v>5</v>
      </c>
      <c r="AB74" s="28">
        <v>5</v>
      </c>
      <c r="AC74" s="28">
        <v>0</v>
      </c>
      <c r="AD74" s="28">
        <v>1</v>
      </c>
      <c r="AE74" s="28">
        <v>4</v>
      </c>
      <c r="AF74" s="28">
        <v>2</v>
      </c>
      <c r="AG74" s="28">
        <v>2</v>
      </c>
      <c r="AH74" s="28">
        <v>0</v>
      </c>
      <c r="AI74" s="28">
        <v>0</v>
      </c>
      <c r="AJ74" s="28">
        <v>2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</row>
    <row r="75" spans="1:41" ht="12.75">
      <c r="A75" s="28">
        <v>72</v>
      </c>
      <c r="B75" s="28" t="s">
        <v>193</v>
      </c>
      <c r="C75" s="28" t="s">
        <v>195</v>
      </c>
      <c r="D75" s="28">
        <v>161</v>
      </c>
      <c r="E75" s="28">
        <v>154</v>
      </c>
      <c r="F75" s="28">
        <v>7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14</v>
      </c>
      <c r="M75" s="28">
        <v>14</v>
      </c>
      <c r="N75" s="28">
        <v>0</v>
      </c>
      <c r="O75" s="28">
        <v>8</v>
      </c>
      <c r="P75" s="28">
        <v>6</v>
      </c>
      <c r="Q75" s="28">
        <v>12</v>
      </c>
      <c r="R75" s="28">
        <v>12</v>
      </c>
      <c r="S75" s="28">
        <v>0</v>
      </c>
      <c r="T75" s="28">
        <v>5</v>
      </c>
      <c r="U75" s="28">
        <v>7</v>
      </c>
      <c r="V75" s="28">
        <v>21</v>
      </c>
      <c r="W75" s="28">
        <v>20</v>
      </c>
      <c r="X75" s="28">
        <v>1</v>
      </c>
      <c r="Y75" s="28">
        <v>15</v>
      </c>
      <c r="Z75" s="28">
        <v>6</v>
      </c>
      <c r="AA75" s="28">
        <v>47</v>
      </c>
      <c r="AB75" s="28">
        <v>42</v>
      </c>
      <c r="AC75" s="28">
        <v>5</v>
      </c>
      <c r="AD75" s="28">
        <v>16</v>
      </c>
      <c r="AE75" s="28">
        <v>31</v>
      </c>
      <c r="AF75" s="28">
        <v>46</v>
      </c>
      <c r="AG75" s="28">
        <v>45</v>
      </c>
      <c r="AH75" s="28">
        <v>1</v>
      </c>
      <c r="AI75" s="28">
        <v>8</v>
      </c>
      <c r="AJ75" s="28">
        <v>38</v>
      </c>
      <c r="AK75" s="28">
        <v>21</v>
      </c>
      <c r="AL75" s="28">
        <v>21</v>
      </c>
      <c r="AM75" s="28">
        <v>0</v>
      </c>
      <c r="AN75" s="28">
        <v>1</v>
      </c>
      <c r="AO75" s="28">
        <v>20</v>
      </c>
    </row>
    <row r="76" spans="1:41" ht="12.75">
      <c r="A76" s="28">
        <v>73</v>
      </c>
      <c r="B76" s="28" t="s">
        <v>196</v>
      </c>
      <c r="C76" s="28" t="s">
        <v>197</v>
      </c>
      <c r="D76" s="28">
        <v>346</v>
      </c>
      <c r="E76" s="28">
        <v>243</v>
      </c>
      <c r="F76" s="28">
        <v>103</v>
      </c>
      <c r="G76" s="28">
        <v>4</v>
      </c>
      <c r="H76" s="28">
        <v>4</v>
      </c>
      <c r="I76" s="28">
        <v>0</v>
      </c>
      <c r="J76" s="28">
        <v>3</v>
      </c>
      <c r="K76" s="28">
        <v>1</v>
      </c>
      <c r="L76" s="28">
        <v>21</v>
      </c>
      <c r="M76" s="28">
        <v>12</v>
      </c>
      <c r="N76" s="28">
        <v>9</v>
      </c>
      <c r="O76" s="28">
        <v>16</v>
      </c>
      <c r="P76" s="28">
        <v>5</v>
      </c>
      <c r="Q76" s="28">
        <v>39</v>
      </c>
      <c r="R76" s="28">
        <v>26</v>
      </c>
      <c r="S76" s="28">
        <v>13</v>
      </c>
      <c r="T76" s="28">
        <v>32</v>
      </c>
      <c r="U76" s="28">
        <v>7</v>
      </c>
      <c r="V76" s="28">
        <v>65</v>
      </c>
      <c r="W76" s="28">
        <v>50</v>
      </c>
      <c r="X76" s="28">
        <v>15</v>
      </c>
      <c r="Y76" s="28">
        <v>37</v>
      </c>
      <c r="Z76" s="28">
        <v>28</v>
      </c>
      <c r="AA76" s="28">
        <v>86</v>
      </c>
      <c r="AB76" s="28">
        <v>60</v>
      </c>
      <c r="AC76" s="28">
        <v>26</v>
      </c>
      <c r="AD76" s="28">
        <v>34</v>
      </c>
      <c r="AE76" s="28">
        <v>52</v>
      </c>
      <c r="AF76" s="28">
        <v>107</v>
      </c>
      <c r="AG76" s="28">
        <v>73</v>
      </c>
      <c r="AH76" s="28">
        <v>34</v>
      </c>
      <c r="AI76" s="28">
        <v>24</v>
      </c>
      <c r="AJ76" s="28">
        <v>83</v>
      </c>
      <c r="AK76" s="28">
        <v>24</v>
      </c>
      <c r="AL76" s="28">
        <v>18</v>
      </c>
      <c r="AM76" s="28">
        <v>6</v>
      </c>
      <c r="AN76" s="28">
        <v>4</v>
      </c>
      <c r="AO76" s="28">
        <v>20</v>
      </c>
    </row>
    <row r="77" spans="1:41" ht="12.75">
      <c r="A77" s="28">
        <v>74</v>
      </c>
      <c r="B77" s="28" t="s">
        <v>198</v>
      </c>
      <c r="C77" s="28" t="s">
        <v>199</v>
      </c>
      <c r="D77" s="28">
        <v>44</v>
      </c>
      <c r="E77" s="28">
        <v>33</v>
      </c>
      <c r="F77" s="28">
        <v>11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1</v>
      </c>
      <c r="M77" s="28">
        <v>1</v>
      </c>
      <c r="N77" s="28">
        <v>0</v>
      </c>
      <c r="O77" s="28">
        <v>1</v>
      </c>
      <c r="P77" s="28">
        <v>0</v>
      </c>
      <c r="Q77" s="28">
        <v>4</v>
      </c>
      <c r="R77" s="28">
        <v>2</v>
      </c>
      <c r="S77" s="28">
        <v>2</v>
      </c>
      <c r="T77" s="28">
        <v>2</v>
      </c>
      <c r="U77" s="28">
        <v>2</v>
      </c>
      <c r="V77" s="28">
        <v>7</v>
      </c>
      <c r="W77" s="28">
        <v>6</v>
      </c>
      <c r="X77" s="28">
        <v>1</v>
      </c>
      <c r="Y77" s="28">
        <v>5</v>
      </c>
      <c r="Z77" s="28">
        <v>2</v>
      </c>
      <c r="AA77" s="28">
        <v>16</v>
      </c>
      <c r="AB77" s="28">
        <v>13</v>
      </c>
      <c r="AC77" s="28">
        <v>3</v>
      </c>
      <c r="AD77" s="28">
        <v>6</v>
      </c>
      <c r="AE77" s="28">
        <v>10</v>
      </c>
      <c r="AF77" s="28">
        <v>12</v>
      </c>
      <c r="AG77" s="28">
        <v>8</v>
      </c>
      <c r="AH77" s="28">
        <v>4</v>
      </c>
      <c r="AI77" s="28">
        <v>1</v>
      </c>
      <c r="AJ77" s="28">
        <v>11</v>
      </c>
      <c r="AK77" s="28">
        <v>4</v>
      </c>
      <c r="AL77" s="28">
        <v>3</v>
      </c>
      <c r="AM77" s="28">
        <v>1</v>
      </c>
      <c r="AN77" s="28">
        <v>0</v>
      </c>
      <c r="AO77" s="28">
        <v>4</v>
      </c>
    </row>
    <row r="78" spans="1:41" ht="12.75">
      <c r="A78" s="28">
        <v>75</v>
      </c>
      <c r="B78" s="28" t="s">
        <v>200</v>
      </c>
      <c r="C78" s="28" t="s">
        <v>201</v>
      </c>
      <c r="D78" s="28">
        <v>117</v>
      </c>
      <c r="E78" s="28">
        <v>91</v>
      </c>
      <c r="F78" s="28">
        <v>26</v>
      </c>
      <c r="G78" s="28">
        <v>1</v>
      </c>
      <c r="H78" s="28">
        <v>1</v>
      </c>
      <c r="I78" s="28">
        <v>0</v>
      </c>
      <c r="J78" s="28">
        <v>1</v>
      </c>
      <c r="K78" s="28">
        <v>0</v>
      </c>
      <c r="L78" s="28">
        <v>2</v>
      </c>
      <c r="M78" s="28">
        <v>1</v>
      </c>
      <c r="N78" s="28">
        <v>1</v>
      </c>
      <c r="O78" s="28">
        <v>1</v>
      </c>
      <c r="P78" s="28">
        <v>1</v>
      </c>
      <c r="Q78" s="28">
        <v>6</v>
      </c>
      <c r="R78" s="28">
        <v>4</v>
      </c>
      <c r="S78" s="28">
        <v>2</v>
      </c>
      <c r="T78" s="28">
        <v>5</v>
      </c>
      <c r="U78" s="28">
        <v>1</v>
      </c>
      <c r="V78" s="28">
        <v>21</v>
      </c>
      <c r="W78" s="28">
        <v>19</v>
      </c>
      <c r="X78" s="28">
        <v>2</v>
      </c>
      <c r="Y78" s="28">
        <v>17</v>
      </c>
      <c r="Z78" s="28">
        <v>4</v>
      </c>
      <c r="AA78" s="28">
        <v>48</v>
      </c>
      <c r="AB78" s="28">
        <v>38</v>
      </c>
      <c r="AC78" s="28">
        <v>10</v>
      </c>
      <c r="AD78" s="28">
        <v>22</v>
      </c>
      <c r="AE78" s="28">
        <v>26</v>
      </c>
      <c r="AF78" s="28">
        <v>28</v>
      </c>
      <c r="AG78" s="28">
        <v>20</v>
      </c>
      <c r="AH78" s="28">
        <v>8</v>
      </c>
      <c r="AI78" s="28">
        <v>2</v>
      </c>
      <c r="AJ78" s="28">
        <v>26</v>
      </c>
      <c r="AK78" s="28">
        <v>11</v>
      </c>
      <c r="AL78" s="28">
        <v>8</v>
      </c>
      <c r="AM78" s="28">
        <v>3</v>
      </c>
      <c r="AN78" s="28">
        <v>1</v>
      </c>
      <c r="AO78" s="28">
        <v>10</v>
      </c>
    </row>
    <row r="79" spans="1:41" ht="15.75">
      <c r="A79" s="30">
        <v>75</v>
      </c>
      <c r="B79" s="31"/>
      <c r="C79" s="30" t="s">
        <v>202</v>
      </c>
      <c r="D79" s="32">
        <f aca="true" t="shared" si="0" ref="D79:AO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5261</v>
      </c>
      <c r="E79" s="32">
        <f t="shared" si="0"/>
        <v>3963</v>
      </c>
      <c r="F79" s="32">
        <f t="shared" si="0"/>
        <v>1298</v>
      </c>
      <c r="G79" s="32">
        <f t="shared" si="0"/>
        <v>45</v>
      </c>
      <c r="H79" s="32">
        <f t="shared" si="0"/>
        <v>28</v>
      </c>
      <c r="I79" s="32">
        <f t="shared" si="0"/>
        <v>17</v>
      </c>
      <c r="J79" s="32">
        <f t="shared" si="0"/>
        <v>27</v>
      </c>
      <c r="K79" s="32">
        <f t="shared" si="0"/>
        <v>18</v>
      </c>
      <c r="L79" s="32">
        <f t="shared" si="0"/>
        <v>265</v>
      </c>
      <c r="M79" s="32">
        <f t="shared" si="0"/>
        <v>199</v>
      </c>
      <c r="N79" s="32">
        <f t="shared" si="0"/>
        <v>66</v>
      </c>
      <c r="O79" s="32">
        <f t="shared" si="0"/>
        <v>199</v>
      </c>
      <c r="P79" s="32">
        <f t="shared" si="0"/>
        <v>66</v>
      </c>
      <c r="Q79" s="32">
        <f t="shared" si="0"/>
        <v>533</v>
      </c>
      <c r="R79" s="32">
        <f t="shared" si="0"/>
        <v>392</v>
      </c>
      <c r="S79" s="32">
        <f t="shared" si="0"/>
        <v>141</v>
      </c>
      <c r="T79" s="32">
        <f t="shared" si="0"/>
        <v>365</v>
      </c>
      <c r="U79" s="32">
        <f t="shared" si="0"/>
        <v>168</v>
      </c>
      <c r="V79" s="32">
        <f t="shared" si="0"/>
        <v>1079</v>
      </c>
      <c r="W79" s="32">
        <f t="shared" si="0"/>
        <v>798</v>
      </c>
      <c r="X79" s="32">
        <f t="shared" si="0"/>
        <v>281</v>
      </c>
      <c r="Y79" s="32">
        <f t="shared" si="0"/>
        <v>611</v>
      </c>
      <c r="Z79" s="32">
        <f t="shared" si="0"/>
        <v>467</v>
      </c>
      <c r="AA79" s="32">
        <f t="shared" si="0"/>
        <v>1556</v>
      </c>
      <c r="AB79" s="32">
        <f t="shared" si="0"/>
        <v>1154</v>
      </c>
      <c r="AC79" s="32">
        <f t="shared" si="0"/>
        <v>402</v>
      </c>
      <c r="AD79" s="32">
        <f t="shared" si="0"/>
        <v>592</v>
      </c>
      <c r="AE79" s="32">
        <f t="shared" si="0"/>
        <v>964</v>
      </c>
      <c r="AF79" s="32">
        <f t="shared" si="0"/>
        <v>1365</v>
      </c>
      <c r="AG79" s="32">
        <f t="shared" si="0"/>
        <v>1037</v>
      </c>
      <c r="AH79" s="32">
        <f t="shared" si="0"/>
        <v>328</v>
      </c>
      <c r="AI79" s="32">
        <f t="shared" si="0"/>
        <v>228</v>
      </c>
      <c r="AJ79" s="32">
        <f t="shared" si="0"/>
        <v>1138</v>
      </c>
      <c r="AK79" s="32">
        <f t="shared" si="0"/>
        <v>418</v>
      </c>
      <c r="AL79" s="32">
        <f t="shared" si="0"/>
        <v>355</v>
      </c>
      <c r="AM79" s="32">
        <f t="shared" si="0"/>
        <v>63</v>
      </c>
      <c r="AN79" s="32">
        <f t="shared" si="0"/>
        <v>48</v>
      </c>
      <c r="AO79" s="32">
        <f t="shared" si="0"/>
        <v>370</v>
      </c>
    </row>
    <row r="80" spans="1:41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</row>
    <row r="81" spans="1:41" ht="12.75">
      <c r="A81" s="28">
        <v>1</v>
      </c>
      <c r="B81" s="28" t="s">
        <v>203</v>
      </c>
      <c r="C81" s="28" t="s">
        <v>204</v>
      </c>
      <c r="D81" s="28">
        <v>284</v>
      </c>
      <c r="E81" s="28">
        <v>179</v>
      </c>
      <c r="F81" s="28">
        <v>105</v>
      </c>
      <c r="G81" s="28">
        <v>35</v>
      </c>
      <c r="H81" s="28">
        <v>18</v>
      </c>
      <c r="I81" s="28">
        <v>17</v>
      </c>
      <c r="J81" s="28">
        <v>23</v>
      </c>
      <c r="K81" s="28">
        <v>12</v>
      </c>
      <c r="L81" s="28">
        <v>100</v>
      </c>
      <c r="M81" s="28">
        <v>65</v>
      </c>
      <c r="N81" s="28">
        <v>35</v>
      </c>
      <c r="O81" s="28">
        <v>66</v>
      </c>
      <c r="P81" s="28">
        <v>34</v>
      </c>
      <c r="Q81" s="28">
        <v>57</v>
      </c>
      <c r="R81" s="28">
        <v>35</v>
      </c>
      <c r="S81" s="28">
        <v>22</v>
      </c>
      <c r="T81" s="28">
        <v>28</v>
      </c>
      <c r="U81" s="28">
        <v>29</v>
      </c>
      <c r="V81" s="28">
        <v>45</v>
      </c>
      <c r="W81" s="28">
        <v>27</v>
      </c>
      <c r="X81" s="28">
        <v>18</v>
      </c>
      <c r="Y81" s="28">
        <v>19</v>
      </c>
      <c r="Z81" s="28">
        <v>26</v>
      </c>
      <c r="AA81" s="28">
        <v>34</v>
      </c>
      <c r="AB81" s="28">
        <v>23</v>
      </c>
      <c r="AC81" s="28">
        <v>11</v>
      </c>
      <c r="AD81" s="28">
        <v>14</v>
      </c>
      <c r="AE81" s="28">
        <v>20</v>
      </c>
      <c r="AF81" s="28">
        <v>13</v>
      </c>
      <c r="AG81" s="28">
        <v>11</v>
      </c>
      <c r="AH81" s="28">
        <v>2</v>
      </c>
      <c r="AI81" s="28">
        <v>1</v>
      </c>
      <c r="AJ81" s="28">
        <v>12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</row>
    <row r="82" spans="1:41" ht="12.75">
      <c r="A82" s="28">
        <v>2</v>
      </c>
      <c r="B82" s="28" t="s">
        <v>100</v>
      </c>
      <c r="C82" s="28" t="s">
        <v>344</v>
      </c>
      <c r="D82" s="28">
        <v>53</v>
      </c>
      <c r="E82" s="28">
        <v>36</v>
      </c>
      <c r="F82" s="28">
        <v>17</v>
      </c>
      <c r="G82" s="28">
        <v>3</v>
      </c>
      <c r="H82" s="28">
        <v>3</v>
      </c>
      <c r="I82" s="28">
        <v>0</v>
      </c>
      <c r="J82" s="28">
        <v>1</v>
      </c>
      <c r="K82" s="28">
        <v>2</v>
      </c>
      <c r="L82" s="28">
        <v>14</v>
      </c>
      <c r="M82" s="28">
        <v>7</v>
      </c>
      <c r="N82" s="28">
        <v>7</v>
      </c>
      <c r="O82" s="28">
        <v>8</v>
      </c>
      <c r="P82" s="28">
        <v>6</v>
      </c>
      <c r="Q82" s="28">
        <v>15</v>
      </c>
      <c r="R82" s="28">
        <v>9</v>
      </c>
      <c r="S82" s="28">
        <v>6</v>
      </c>
      <c r="T82" s="28">
        <v>9</v>
      </c>
      <c r="U82" s="28">
        <v>6</v>
      </c>
      <c r="V82" s="28">
        <v>12</v>
      </c>
      <c r="W82" s="28">
        <v>11</v>
      </c>
      <c r="X82" s="28">
        <v>1</v>
      </c>
      <c r="Y82" s="28">
        <v>3</v>
      </c>
      <c r="Z82" s="28">
        <v>9</v>
      </c>
      <c r="AA82" s="28">
        <v>5</v>
      </c>
      <c r="AB82" s="28">
        <v>2</v>
      </c>
      <c r="AC82" s="28">
        <v>3</v>
      </c>
      <c r="AD82" s="28">
        <v>2</v>
      </c>
      <c r="AE82" s="28">
        <v>3</v>
      </c>
      <c r="AF82" s="28">
        <v>2</v>
      </c>
      <c r="AG82" s="28">
        <v>2</v>
      </c>
      <c r="AH82" s="28">
        <v>0</v>
      </c>
      <c r="AI82" s="28">
        <v>1</v>
      </c>
      <c r="AJ82" s="28">
        <v>1</v>
      </c>
      <c r="AK82" s="28">
        <v>2</v>
      </c>
      <c r="AL82" s="28">
        <v>2</v>
      </c>
      <c r="AM82" s="28">
        <v>0</v>
      </c>
      <c r="AN82" s="28">
        <v>0</v>
      </c>
      <c r="AO82" s="28">
        <v>2</v>
      </c>
    </row>
    <row r="83" spans="1:41" ht="12.75">
      <c r="A83" s="28">
        <v>3</v>
      </c>
      <c r="B83" s="28" t="s">
        <v>104</v>
      </c>
      <c r="C83" s="28" t="s">
        <v>206</v>
      </c>
      <c r="D83" s="28">
        <v>10</v>
      </c>
      <c r="E83" s="28">
        <v>7</v>
      </c>
      <c r="F83" s="28">
        <v>3</v>
      </c>
      <c r="G83" s="28">
        <v>3</v>
      </c>
      <c r="H83" s="28">
        <v>3</v>
      </c>
      <c r="I83" s="28">
        <v>0</v>
      </c>
      <c r="J83" s="28">
        <v>2</v>
      </c>
      <c r="K83" s="28">
        <v>1</v>
      </c>
      <c r="L83" s="28">
        <v>4</v>
      </c>
      <c r="M83" s="28">
        <v>3</v>
      </c>
      <c r="N83" s="28">
        <v>1</v>
      </c>
      <c r="O83" s="28">
        <v>4</v>
      </c>
      <c r="P83" s="28">
        <v>0</v>
      </c>
      <c r="Q83" s="28">
        <v>2</v>
      </c>
      <c r="R83" s="28">
        <v>0</v>
      </c>
      <c r="S83" s="28">
        <v>2</v>
      </c>
      <c r="T83" s="28">
        <v>0</v>
      </c>
      <c r="U83" s="28">
        <v>2</v>
      </c>
      <c r="V83" s="28">
        <v>1</v>
      </c>
      <c r="W83" s="28">
        <v>1</v>
      </c>
      <c r="X83" s="28">
        <v>0</v>
      </c>
      <c r="Y83" s="28">
        <v>1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</row>
    <row r="84" spans="1:41" ht="12.75">
      <c r="A84" s="28">
        <v>4</v>
      </c>
      <c r="B84" s="28" t="s">
        <v>106</v>
      </c>
      <c r="C84" s="28" t="s">
        <v>207</v>
      </c>
      <c r="D84" s="28">
        <v>213</v>
      </c>
      <c r="E84" s="28">
        <v>159</v>
      </c>
      <c r="F84" s="28">
        <v>54</v>
      </c>
      <c r="G84" s="28">
        <v>7</v>
      </c>
      <c r="H84" s="28">
        <v>4</v>
      </c>
      <c r="I84" s="28">
        <v>3</v>
      </c>
      <c r="J84" s="28">
        <v>4</v>
      </c>
      <c r="K84" s="28">
        <v>3</v>
      </c>
      <c r="L84" s="28">
        <v>33</v>
      </c>
      <c r="M84" s="28">
        <v>22</v>
      </c>
      <c r="N84" s="28">
        <v>11</v>
      </c>
      <c r="O84" s="28">
        <v>22</v>
      </c>
      <c r="P84" s="28">
        <v>11</v>
      </c>
      <c r="Q84" s="28">
        <v>45</v>
      </c>
      <c r="R84" s="28">
        <v>37</v>
      </c>
      <c r="S84" s="28">
        <v>8</v>
      </c>
      <c r="T84" s="28">
        <v>31</v>
      </c>
      <c r="U84" s="28">
        <v>14</v>
      </c>
      <c r="V84" s="28">
        <v>33</v>
      </c>
      <c r="W84" s="28">
        <v>25</v>
      </c>
      <c r="X84" s="28">
        <v>8</v>
      </c>
      <c r="Y84" s="28">
        <v>24</v>
      </c>
      <c r="Z84" s="28">
        <v>9</v>
      </c>
      <c r="AA84" s="28">
        <v>55</v>
      </c>
      <c r="AB84" s="28">
        <v>39</v>
      </c>
      <c r="AC84" s="28">
        <v>16</v>
      </c>
      <c r="AD84" s="28">
        <v>24</v>
      </c>
      <c r="AE84" s="28">
        <v>31</v>
      </c>
      <c r="AF84" s="28">
        <v>31</v>
      </c>
      <c r="AG84" s="28">
        <v>23</v>
      </c>
      <c r="AH84" s="28">
        <v>8</v>
      </c>
      <c r="AI84" s="28">
        <v>7</v>
      </c>
      <c r="AJ84" s="28">
        <v>24</v>
      </c>
      <c r="AK84" s="28">
        <v>9</v>
      </c>
      <c r="AL84" s="28">
        <v>9</v>
      </c>
      <c r="AM84" s="28">
        <v>0</v>
      </c>
      <c r="AN84" s="28">
        <v>1</v>
      </c>
      <c r="AO84" s="28">
        <v>8</v>
      </c>
    </row>
    <row r="85" spans="1:41" ht="12.75">
      <c r="A85" s="28">
        <v>5</v>
      </c>
      <c r="B85" s="28" t="s">
        <v>106</v>
      </c>
      <c r="C85" s="28" t="s">
        <v>208</v>
      </c>
      <c r="D85" s="28">
        <v>192</v>
      </c>
      <c r="E85" s="28">
        <v>104</v>
      </c>
      <c r="F85" s="28">
        <v>88</v>
      </c>
      <c r="G85" s="28">
        <v>8</v>
      </c>
      <c r="H85" s="28">
        <v>5</v>
      </c>
      <c r="I85" s="28">
        <v>3</v>
      </c>
      <c r="J85" s="28">
        <v>4</v>
      </c>
      <c r="K85" s="28">
        <v>4</v>
      </c>
      <c r="L85" s="28">
        <v>48</v>
      </c>
      <c r="M85" s="28">
        <v>25</v>
      </c>
      <c r="N85" s="28">
        <v>23</v>
      </c>
      <c r="O85" s="28">
        <v>24</v>
      </c>
      <c r="P85" s="28">
        <v>24</v>
      </c>
      <c r="Q85" s="28">
        <v>41</v>
      </c>
      <c r="R85" s="28">
        <v>21</v>
      </c>
      <c r="S85" s="28">
        <v>20</v>
      </c>
      <c r="T85" s="28">
        <v>17</v>
      </c>
      <c r="U85" s="28">
        <v>24</v>
      </c>
      <c r="V85" s="28">
        <v>52</v>
      </c>
      <c r="W85" s="28">
        <v>29</v>
      </c>
      <c r="X85" s="28">
        <v>23</v>
      </c>
      <c r="Y85" s="28">
        <v>17</v>
      </c>
      <c r="Z85" s="28">
        <v>35</v>
      </c>
      <c r="AA85" s="28">
        <v>24</v>
      </c>
      <c r="AB85" s="28">
        <v>11</v>
      </c>
      <c r="AC85" s="28">
        <v>13</v>
      </c>
      <c r="AD85" s="28">
        <v>6</v>
      </c>
      <c r="AE85" s="28">
        <v>18</v>
      </c>
      <c r="AF85" s="28">
        <v>16</v>
      </c>
      <c r="AG85" s="28">
        <v>11</v>
      </c>
      <c r="AH85" s="28">
        <v>5</v>
      </c>
      <c r="AI85" s="28">
        <v>2</v>
      </c>
      <c r="AJ85" s="28">
        <v>14</v>
      </c>
      <c r="AK85" s="28">
        <v>3</v>
      </c>
      <c r="AL85" s="28">
        <v>2</v>
      </c>
      <c r="AM85" s="28">
        <v>1</v>
      </c>
      <c r="AN85" s="28">
        <v>1</v>
      </c>
      <c r="AO85" s="28">
        <v>2</v>
      </c>
    </row>
    <row r="86" spans="1:41" ht="12.75">
      <c r="A86" s="28">
        <v>6</v>
      </c>
      <c r="B86" s="28" t="s">
        <v>106</v>
      </c>
      <c r="C86" s="28" t="s">
        <v>209</v>
      </c>
      <c r="D86" s="28">
        <v>53</v>
      </c>
      <c r="E86" s="28">
        <v>27</v>
      </c>
      <c r="F86" s="28">
        <v>26</v>
      </c>
      <c r="G86" s="28">
        <v>51</v>
      </c>
      <c r="H86" s="28">
        <v>26</v>
      </c>
      <c r="I86" s="28">
        <v>25</v>
      </c>
      <c r="J86" s="28">
        <v>39</v>
      </c>
      <c r="K86" s="28">
        <v>12</v>
      </c>
      <c r="L86" s="28">
        <v>2</v>
      </c>
      <c r="M86" s="28">
        <v>1</v>
      </c>
      <c r="N86" s="28">
        <v>1</v>
      </c>
      <c r="O86" s="28">
        <v>2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</row>
    <row r="87" spans="1:41" ht="12.75">
      <c r="A87" s="28">
        <v>7</v>
      </c>
      <c r="B87" s="28" t="s">
        <v>106</v>
      </c>
      <c r="C87" s="28" t="s">
        <v>210</v>
      </c>
      <c r="D87" s="28">
        <v>397</v>
      </c>
      <c r="E87" s="28">
        <v>228</v>
      </c>
      <c r="F87" s="28">
        <v>169</v>
      </c>
      <c r="G87" s="28">
        <v>25</v>
      </c>
      <c r="H87" s="28">
        <v>15</v>
      </c>
      <c r="I87" s="28">
        <v>10</v>
      </c>
      <c r="J87" s="28">
        <v>8</v>
      </c>
      <c r="K87" s="28">
        <v>17</v>
      </c>
      <c r="L87" s="28">
        <v>114</v>
      </c>
      <c r="M87" s="28">
        <v>69</v>
      </c>
      <c r="N87" s="28">
        <v>45</v>
      </c>
      <c r="O87" s="28">
        <v>54</v>
      </c>
      <c r="P87" s="28">
        <v>60</v>
      </c>
      <c r="Q87" s="28">
        <v>84</v>
      </c>
      <c r="R87" s="28">
        <v>41</v>
      </c>
      <c r="S87" s="28">
        <v>43</v>
      </c>
      <c r="T87" s="28">
        <v>37</v>
      </c>
      <c r="U87" s="28">
        <v>47</v>
      </c>
      <c r="V87" s="28">
        <v>64</v>
      </c>
      <c r="W87" s="28">
        <v>39</v>
      </c>
      <c r="X87" s="28">
        <v>25</v>
      </c>
      <c r="Y87" s="28">
        <v>19</v>
      </c>
      <c r="Z87" s="28">
        <v>45</v>
      </c>
      <c r="AA87" s="28">
        <v>72</v>
      </c>
      <c r="AB87" s="28">
        <v>44</v>
      </c>
      <c r="AC87" s="28">
        <v>28</v>
      </c>
      <c r="AD87" s="28">
        <v>16</v>
      </c>
      <c r="AE87" s="28">
        <v>56</v>
      </c>
      <c r="AF87" s="28">
        <v>35</v>
      </c>
      <c r="AG87" s="28">
        <v>19</v>
      </c>
      <c r="AH87" s="28">
        <v>16</v>
      </c>
      <c r="AI87" s="28">
        <v>1</v>
      </c>
      <c r="AJ87" s="28">
        <v>34</v>
      </c>
      <c r="AK87" s="28">
        <v>3</v>
      </c>
      <c r="AL87" s="28">
        <v>1</v>
      </c>
      <c r="AM87" s="28">
        <v>2</v>
      </c>
      <c r="AN87" s="28">
        <v>0</v>
      </c>
      <c r="AO87" s="28">
        <v>3</v>
      </c>
    </row>
    <row r="88" spans="1:41" ht="12.75">
      <c r="A88" s="28">
        <v>8</v>
      </c>
      <c r="B88" s="28" t="s">
        <v>115</v>
      </c>
      <c r="C88" s="28" t="s">
        <v>211</v>
      </c>
      <c r="D88" s="28">
        <v>164</v>
      </c>
      <c r="E88" s="28">
        <v>106</v>
      </c>
      <c r="F88" s="28">
        <v>58</v>
      </c>
      <c r="G88" s="28">
        <v>32</v>
      </c>
      <c r="H88" s="28">
        <v>21</v>
      </c>
      <c r="I88" s="28">
        <v>11</v>
      </c>
      <c r="J88" s="28">
        <v>13</v>
      </c>
      <c r="K88" s="28">
        <v>19</v>
      </c>
      <c r="L88" s="28">
        <v>42</v>
      </c>
      <c r="M88" s="28">
        <v>29</v>
      </c>
      <c r="N88" s="28">
        <v>13</v>
      </c>
      <c r="O88" s="28">
        <v>24</v>
      </c>
      <c r="P88" s="28">
        <v>18</v>
      </c>
      <c r="Q88" s="28">
        <v>40</v>
      </c>
      <c r="R88" s="28">
        <v>25</v>
      </c>
      <c r="S88" s="28">
        <v>15</v>
      </c>
      <c r="T88" s="28">
        <v>25</v>
      </c>
      <c r="U88" s="28">
        <v>15</v>
      </c>
      <c r="V88" s="28">
        <v>31</v>
      </c>
      <c r="W88" s="28">
        <v>18</v>
      </c>
      <c r="X88" s="28">
        <v>13</v>
      </c>
      <c r="Y88" s="28">
        <v>12</v>
      </c>
      <c r="Z88" s="28">
        <v>19</v>
      </c>
      <c r="AA88" s="28">
        <v>15</v>
      </c>
      <c r="AB88" s="28">
        <v>11</v>
      </c>
      <c r="AC88" s="28">
        <v>4</v>
      </c>
      <c r="AD88" s="28">
        <v>7</v>
      </c>
      <c r="AE88" s="28">
        <v>8</v>
      </c>
      <c r="AF88" s="28">
        <v>4</v>
      </c>
      <c r="AG88" s="28">
        <v>2</v>
      </c>
      <c r="AH88" s="28">
        <v>2</v>
      </c>
      <c r="AI88" s="28">
        <v>1</v>
      </c>
      <c r="AJ88" s="28">
        <v>3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</row>
    <row r="89" spans="1:41" ht="12.75">
      <c r="A89" s="28">
        <v>9</v>
      </c>
      <c r="B89" s="28" t="s">
        <v>123</v>
      </c>
      <c r="C89" s="28" t="s">
        <v>212</v>
      </c>
      <c r="D89" s="28">
        <v>105</v>
      </c>
      <c r="E89" s="28">
        <v>66</v>
      </c>
      <c r="F89" s="28">
        <v>39</v>
      </c>
      <c r="G89" s="28">
        <v>22</v>
      </c>
      <c r="H89" s="28">
        <v>14</v>
      </c>
      <c r="I89" s="28">
        <v>8</v>
      </c>
      <c r="J89" s="28">
        <v>12</v>
      </c>
      <c r="K89" s="28">
        <v>10</v>
      </c>
      <c r="L89" s="28">
        <v>47</v>
      </c>
      <c r="M89" s="28">
        <v>26</v>
      </c>
      <c r="N89" s="28">
        <v>21</v>
      </c>
      <c r="O89" s="28">
        <v>29</v>
      </c>
      <c r="P89" s="28">
        <v>18</v>
      </c>
      <c r="Q89" s="28">
        <v>24</v>
      </c>
      <c r="R89" s="28">
        <v>16</v>
      </c>
      <c r="S89" s="28">
        <v>8</v>
      </c>
      <c r="T89" s="28">
        <v>15</v>
      </c>
      <c r="U89" s="28">
        <v>9</v>
      </c>
      <c r="V89" s="28">
        <v>5</v>
      </c>
      <c r="W89" s="28">
        <v>3</v>
      </c>
      <c r="X89" s="28">
        <v>2</v>
      </c>
      <c r="Y89" s="28">
        <v>1</v>
      </c>
      <c r="Z89" s="28">
        <v>4</v>
      </c>
      <c r="AA89" s="28">
        <v>6</v>
      </c>
      <c r="AB89" s="28">
        <v>6</v>
      </c>
      <c r="AC89" s="28">
        <v>0</v>
      </c>
      <c r="AD89" s="28">
        <v>2</v>
      </c>
      <c r="AE89" s="28">
        <v>4</v>
      </c>
      <c r="AF89" s="28">
        <v>1</v>
      </c>
      <c r="AG89" s="28">
        <v>1</v>
      </c>
      <c r="AH89" s="28">
        <v>0</v>
      </c>
      <c r="AI89" s="28">
        <v>0</v>
      </c>
      <c r="AJ89" s="28">
        <v>1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</row>
    <row r="90" spans="1:41" ht="12.75">
      <c r="A90" s="28">
        <v>10</v>
      </c>
      <c r="B90" s="28" t="s">
        <v>127</v>
      </c>
      <c r="C90" s="28" t="s">
        <v>213</v>
      </c>
      <c r="D90" s="28">
        <v>26</v>
      </c>
      <c r="E90" s="28">
        <v>20</v>
      </c>
      <c r="F90" s="28">
        <v>6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6</v>
      </c>
      <c r="M90" s="28">
        <v>4</v>
      </c>
      <c r="N90" s="28">
        <v>2</v>
      </c>
      <c r="O90" s="28">
        <v>4</v>
      </c>
      <c r="P90" s="28">
        <v>2</v>
      </c>
      <c r="Q90" s="28">
        <v>7</v>
      </c>
      <c r="R90" s="28">
        <v>5</v>
      </c>
      <c r="S90" s="28">
        <v>2</v>
      </c>
      <c r="T90" s="28">
        <v>6</v>
      </c>
      <c r="U90" s="28">
        <v>1</v>
      </c>
      <c r="V90" s="28">
        <v>7</v>
      </c>
      <c r="W90" s="28">
        <v>6</v>
      </c>
      <c r="X90" s="28">
        <v>1</v>
      </c>
      <c r="Y90" s="28">
        <v>5</v>
      </c>
      <c r="Z90" s="28">
        <v>2</v>
      </c>
      <c r="AA90" s="28">
        <v>3</v>
      </c>
      <c r="AB90" s="28">
        <v>2</v>
      </c>
      <c r="AC90" s="28">
        <v>1</v>
      </c>
      <c r="AD90" s="28">
        <v>1</v>
      </c>
      <c r="AE90" s="28">
        <v>2</v>
      </c>
      <c r="AF90" s="28">
        <v>3</v>
      </c>
      <c r="AG90" s="28">
        <v>3</v>
      </c>
      <c r="AH90" s="28">
        <v>0</v>
      </c>
      <c r="AI90" s="28">
        <v>1</v>
      </c>
      <c r="AJ90" s="28">
        <v>2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</row>
    <row r="91" spans="1:41" ht="12.75">
      <c r="A91" s="28">
        <v>11</v>
      </c>
      <c r="B91" s="28" t="s">
        <v>127</v>
      </c>
      <c r="C91" s="28" t="s">
        <v>214</v>
      </c>
      <c r="D91" s="28">
        <v>64</v>
      </c>
      <c r="E91" s="28">
        <v>57</v>
      </c>
      <c r="F91" s="28">
        <v>7</v>
      </c>
      <c r="G91" s="28">
        <v>1</v>
      </c>
      <c r="H91" s="28">
        <v>0</v>
      </c>
      <c r="I91" s="28">
        <v>1</v>
      </c>
      <c r="J91" s="28">
        <v>0</v>
      </c>
      <c r="K91" s="28">
        <v>1</v>
      </c>
      <c r="L91" s="28">
        <v>11</v>
      </c>
      <c r="M91" s="28">
        <v>10</v>
      </c>
      <c r="N91" s="28">
        <v>1</v>
      </c>
      <c r="O91" s="28">
        <v>4</v>
      </c>
      <c r="P91" s="28">
        <v>7</v>
      </c>
      <c r="Q91" s="28">
        <v>15</v>
      </c>
      <c r="R91" s="28">
        <v>14</v>
      </c>
      <c r="S91" s="28">
        <v>1</v>
      </c>
      <c r="T91" s="28">
        <v>5</v>
      </c>
      <c r="U91" s="28">
        <v>10</v>
      </c>
      <c r="V91" s="28">
        <v>12</v>
      </c>
      <c r="W91" s="28">
        <v>11</v>
      </c>
      <c r="X91" s="28">
        <v>1</v>
      </c>
      <c r="Y91" s="28">
        <v>3</v>
      </c>
      <c r="Z91" s="28">
        <v>9</v>
      </c>
      <c r="AA91" s="28">
        <v>17</v>
      </c>
      <c r="AB91" s="28">
        <v>16</v>
      </c>
      <c r="AC91" s="28">
        <v>1</v>
      </c>
      <c r="AD91" s="28">
        <v>4</v>
      </c>
      <c r="AE91" s="28">
        <v>13</v>
      </c>
      <c r="AF91" s="28">
        <v>7</v>
      </c>
      <c r="AG91" s="28">
        <v>5</v>
      </c>
      <c r="AH91" s="28">
        <v>2</v>
      </c>
      <c r="AI91" s="28">
        <v>1</v>
      </c>
      <c r="AJ91" s="28">
        <v>6</v>
      </c>
      <c r="AK91" s="28">
        <v>1</v>
      </c>
      <c r="AL91" s="28">
        <v>1</v>
      </c>
      <c r="AM91" s="28">
        <v>0</v>
      </c>
      <c r="AN91" s="28">
        <v>0</v>
      </c>
      <c r="AO91" s="28">
        <v>1</v>
      </c>
    </row>
    <row r="92" spans="1:41" ht="12.75">
      <c r="A92" s="28">
        <v>12</v>
      </c>
      <c r="B92" s="28" t="s">
        <v>131</v>
      </c>
      <c r="C92" s="28" t="s">
        <v>215</v>
      </c>
      <c r="D92" s="28">
        <v>179</v>
      </c>
      <c r="E92" s="28">
        <v>116</v>
      </c>
      <c r="F92" s="28">
        <v>63</v>
      </c>
      <c r="G92" s="28">
        <v>36</v>
      </c>
      <c r="H92" s="28">
        <v>23</v>
      </c>
      <c r="I92" s="28">
        <v>13</v>
      </c>
      <c r="J92" s="28">
        <v>17</v>
      </c>
      <c r="K92" s="28">
        <v>19</v>
      </c>
      <c r="L92" s="28">
        <v>52</v>
      </c>
      <c r="M92" s="28">
        <v>32</v>
      </c>
      <c r="N92" s="28">
        <v>20</v>
      </c>
      <c r="O92" s="28">
        <v>27</v>
      </c>
      <c r="P92" s="28">
        <v>25</v>
      </c>
      <c r="Q92" s="28">
        <v>36</v>
      </c>
      <c r="R92" s="28">
        <v>24</v>
      </c>
      <c r="S92" s="28">
        <v>12</v>
      </c>
      <c r="T92" s="28">
        <v>16</v>
      </c>
      <c r="U92" s="28">
        <v>20</v>
      </c>
      <c r="V92" s="28">
        <v>25</v>
      </c>
      <c r="W92" s="28">
        <v>14</v>
      </c>
      <c r="X92" s="28">
        <v>11</v>
      </c>
      <c r="Y92" s="28">
        <v>8</v>
      </c>
      <c r="Z92" s="28">
        <v>17</v>
      </c>
      <c r="AA92" s="28">
        <v>24</v>
      </c>
      <c r="AB92" s="28">
        <v>18</v>
      </c>
      <c r="AC92" s="28">
        <v>6</v>
      </c>
      <c r="AD92" s="28">
        <v>6</v>
      </c>
      <c r="AE92" s="28">
        <v>18</v>
      </c>
      <c r="AF92" s="28">
        <v>5</v>
      </c>
      <c r="AG92" s="28">
        <v>4</v>
      </c>
      <c r="AH92" s="28">
        <v>1</v>
      </c>
      <c r="AI92" s="28">
        <v>1</v>
      </c>
      <c r="AJ92" s="28">
        <v>4</v>
      </c>
      <c r="AK92" s="28">
        <v>1</v>
      </c>
      <c r="AL92" s="28">
        <v>1</v>
      </c>
      <c r="AM92" s="28">
        <v>0</v>
      </c>
      <c r="AN92" s="28">
        <v>1</v>
      </c>
      <c r="AO92" s="28">
        <v>0</v>
      </c>
    </row>
    <row r="93" spans="1:41" ht="12.75">
      <c r="A93" s="28">
        <v>13</v>
      </c>
      <c r="B93" s="28" t="s">
        <v>131</v>
      </c>
      <c r="C93" s="28" t="s">
        <v>216</v>
      </c>
      <c r="D93" s="28">
        <v>82</v>
      </c>
      <c r="E93" s="28">
        <v>64</v>
      </c>
      <c r="F93" s="28">
        <v>18</v>
      </c>
      <c r="G93" s="28">
        <v>19</v>
      </c>
      <c r="H93" s="28">
        <v>11</v>
      </c>
      <c r="I93" s="28">
        <v>8</v>
      </c>
      <c r="J93" s="28">
        <v>9</v>
      </c>
      <c r="K93" s="28">
        <v>10</v>
      </c>
      <c r="L93" s="28">
        <v>19</v>
      </c>
      <c r="M93" s="28">
        <v>16</v>
      </c>
      <c r="N93" s="28">
        <v>3</v>
      </c>
      <c r="O93" s="28">
        <v>13</v>
      </c>
      <c r="P93" s="28">
        <v>6</v>
      </c>
      <c r="Q93" s="28">
        <v>18</v>
      </c>
      <c r="R93" s="28">
        <v>13</v>
      </c>
      <c r="S93" s="28">
        <v>5</v>
      </c>
      <c r="T93" s="28">
        <v>13</v>
      </c>
      <c r="U93" s="28">
        <v>5</v>
      </c>
      <c r="V93" s="28">
        <v>18</v>
      </c>
      <c r="W93" s="28">
        <v>17</v>
      </c>
      <c r="X93" s="28">
        <v>1</v>
      </c>
      <c r="Y93" s="28">
        <v>10</v>
      </c>
      <c r="Z93" s="28">
        <v>8</v>
      </c>
      <c r="AA93" s="28">
        <v>7</v>
      </c>
      <c r="AB93" s="28">
        <v>7</v>
      </c>
      <c r="AC93" s="28">
        <v>0</v>
      </c>
      <c r="AD93" s="28">
        <v>3</v>
      </c>
      <c r="AE93" s="28">
        <v>4</v>
      </c>
      <c r="AF93" s="28">
        <v>1</v>
      </c>
      <c r="AG93" s="28">
        <v>0</v>
      </c>
      <c r="AH93" s="28">
        <v>1</v>
      </c>
      <c r="AI93" s="28">
        <v>0</v>
      </c>
      <c r="AJ93" s="28">
        <v>1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</row>
    <row r="94" spans="1:41" ht="12.75">
      <c r="A94" s="28">
        <v>14</v>
      </c>
      <c r="B94" s="28" t="s">
        <v>131</v>
      </c>
      <c r="C94" s="28" t="s">
        <v>217</v>
      </c>
      <c r="D94" s="28">
        <v>29</v>
      </c>
      <c r="E94" s="28">
        <v>23</v>
      </c>
      <c r="F94" s="28">
        <v>6</v>
      </c>
      <c r="G94" s="28">
        <v>4</v>
      </c>
      <c r="H94" s="28">
        <v>3</v>
      </c>
      <c r="I94" s="28">
        <v>1</v>
      </c>
      <c r="J94" s="28">
        <v>2</v>
      </c>
      <c r="K94" s="28">
        <v>2</v>
      </c>
      <c r="L94" s="28">
        <v>11</v>
      </c>
      <c r="M94" s="28">
        <v>9</v>
      </c>
      <c r="N94" s="28">
        <v>2</v>
      </c>
      <c r="O94" s="28">
        <v>8</v>
      </c>
      <c r="P94" s="28">
        <v>3</v>
      </c>
      <c r="Q94" s="28">
        <v>8</v>
      </c>
      <c r="R94" s="28">
        <v>7</v>
      </c>
      <c r="S94" s="28">
        <v>1</v>
      </c>
      <c r="T94" s="28">
        <v>3</v>
      </c>
      <c r="U94" s="28">
        <v>5</v>
      </c>
      <c r="V94" s="28">
        <v>3</v>
      </c>
      <c r="W94" s="28">
        <v>1</v>
      </c>
      <c r="X94" s="28">
        <v>2</v>
      </c>
      <c r="Y94" s="28">
        <v>1</v>
      </c>
      <c r="Z94" s="28">
        <v>2</v>
      </c>
      <c r="AA94" s="28">
        <v>1</v>
      </c>
      <c r="AB94" s="28">
        <v>1</v>
      </c>
      <c r="AC94" s="28">
        <v>0</v>
      </c>
      <c r="AD94" s="28">
        <v>0</v>
      </c>
      <c r="AE94" s="28">
        <v>1</v>
      </c>
      <c r="AF94" s="28">
        <v>2</v>
      </c>
      <c r="AG94" s="28">
        <v>2</v>
      </c>
      <c r="AH94" s="28">
        <v>0</v>
      </c>
      <c r="AI94" s="28">
        <v>0</v>
      </c>
      <c r="AJ94" s="28">
        <v>2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</row>
    <row r="95" spans="1:41" ht="12.75">
      <c r="A95" s="28">
        <v>15</v>
      </c>
      <c r="B95" s="28" t="s">
        <v>133</v>
      </c>
      <c r="C95" s="28" t="s">
        <v>218</v>
      </c>
      <c r="D95" s="28">
        <v>78</v>
      </c>
      <c r="E95" s="28">
        <v>46</v>
      </c>
      <c r="F95" s="28">
        <v>32</v>
      </c>
      <c r="G95" s="28">
        <v>11</v>
      </c>
      <c r="H95" s="28">
        <v>7</v>
      </c>
      <c r="I95" s="28">
        <v>4</v>
      </c>
      <c r="J95" s="28">
        <v>0</v>
      </c>
      <c r="K95" s="28">
        <v>11</v>
      </c>
      <c r="L95" s="28">
        <v>22</v>
      </c>
      <c r="M95" s="28">
        <v>14</v>
      </c>
      <c r="N95" s="28">
        <v>8</v>
      </c>
      <c r="O95" s="28">
        <v>13</v>
      </c>
      <c r="P95" s="28">
        <v>9</v>
      </c>
      <c r="Q95" s="28">
        <v>13</v>
      </c>
      <c r="R95" s="28">
        <v>8</v>
      </c>
      <c r="S95" s="28">
        <v>5</v>
      </c>
      <c r="T95" s="28">
        <v>7</v>
      </c>
      <c r="U95" s="28">
        <v>6</v>
      </c>
      <c r="V95" s="28">
        <v>16</v>
      </c>
      <c r="W95" s="28">
        <v>9</v>
      </c>
      <c r="X95" s="28">
        <v>7</v>
      </c>
      <c r="Y95" s="28">
        <v>15</v>
      </c>
      <c r="Z95" s="28">
        <v>1</v>
      </c>
      <c r="AA95" s="28">
        <v>12</v>
      </c>
      <c r="AB95" s="28">
        <v>6</v>
      </c>
      <c r="AC95" s="28">
        <v>6</v>
      </c>
      <c r="AD95" s="28">
        <v>10</v>
      </c>
      <c r="AE95" s="28">
        <v>2</v>
      </c>
      <c r="AF95" s="28">
        <v>4</v>
      </c>
      <c r="AG95" s="28">
        <v>2</v>
      </c>
      <c r="AH95" s="28">
        <v>2</v>
      </c>
      <c r="AI95" s="28">
        <v>3</v>
      </c>
      <c r="AJ95" s="28">
        <v>1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</row>
    <row r="96" spans="1:41" ht="12.75">
      <c r="A96" s="28">
        <v>16</v>
      </c>
      <c r="B96" s="28" t="s">
        <v>135</v>
      </c>
      <c r="C96" s="28" t="s">
        <v>219</v>
      </c>
      <c r="D96" s="28">
        <v>307</v>
      </c>
      <c r="E96" s="28">
        <v>226</v>
      </c>
      <c r="F96" s="28">
        <v>81</v>
      </c>
      <c r="G96" s="28">
        <v>70</v>
      </c>
      <c r="H96" s="28">
        <v>50</v>
      </c>
      <c r="I96" s="28">
        <v>20</v>
      </c>
      <c r="J96" s="28">
        <v>29</v>
      </c>
      <c r="K96" s="28">
        <v>41</v>
      </c>
      <c r="L96" s="28">
        <v>103</v>
      </c>
      <c r="M96" s="28">
        <v>66</v>
      </c>
      <c r="N96" s="28">
        <v>37</v>
      </c>
      <c r="O96" s="28">
        <v>70</v>
      </c>
      <c r="P96" s="28">
        <v>33</v>
      </c>
      <c r="Q96" s="28">
        <v>47</v>
      </c>
      <c r="R96" s="28">
        <v>34</v>
      </c>
      <c r="S96" s="28">
        <v>13</v>
      </c>
      <c r="T96" s="28">
        <v>24</v>
      </c>
      <c r="U96" s="28">
        <v>23</v>
      </c>
      <c r="V96" s="28">
        <v>45</v>
      </c>
      <c r="W96" s="28">
        <v>40</v>
      </c>
      <c r="X96" s="28">
        <v>5</v>
      </c>
      <c r="Y96" s="28">
        <v>18</v>
      </c>
      <c r="Z96" s="28">
        <v>27</v>
      </c>
      <c r="AA96" s="28">
        <v>29</v>
      </c>
      <c r="AB96" s="28">
        <v>25</v>
      </c>
      <c r="AC96" s="28">
        <v>4</v>
      </c>
      <c r="AD96" s="28">
        <v>8</v>
      </c>
      <c r="AE96" s="28">
        <v>21</v>
      </c>
      <c r="AF96" s="28">
        <v>12</v>
      </c>
      <c r="AG96" s="28">
        <v>10</v>
      </c>
      <c r="AH96" s="28">
        <v>2</v>
      </c>
      <c r="AI96" s="28">
        <v>4</v>
      </c>
      <c r="AJ96" s="28">
        <v>8</v>
      </c>
      <c r="AK96" s="28">
        <v>1</v>
      </c>
      <c r="AL96" s="28">
        <v>1</v>
      </c>
      <c r="AM96" s="28">
        <v>0</v>
      </c>
      <c r="AN96" s="28">
        <v>0</v>
      </c>
      <c r="AO96" s="28">
        <v>1</v>
      </c>
    </row>
    <row r="97" spans="1:41" ht="12.75">
      <c r="A97" s="28">
        <v>17</v>
      </c>
      <c r="B97" s="28" t="s">
        <v>142</v>
      </c>
      <c r="C97" s="28" t="s">
        <v>220</v>
      </c>
      <c r="D97" s="28">
        <v>149</v>
      </c>
      <c r="E97" s="28">
        <v>146</v>
      </c>
      <c r="F97" s="28">
        <v>3</v>
      </c>
      <c r="G97" s="28">
        <v>117</v>
      </c>
      <c r="H97" s="28">
        <v>114</v>
      </c>
      <c r="I97" s="28">
        <v>3</v>
      </c>
      <c r="J97" s="28">
        <v>61</v>
      </c>
      <c r="K97" s="28">
        <v>56</v>
      </c>
      <c r="L97" s="28">
        <v>32</v>
      </c>
      <c r="M97" s="28">
        <v>32</v>
      </c>
      <c r="N97" s="28">
        <v>0</v>
      </c>
      <c r="O97" s="28">
        <v>15</v>
      </c>
      <c r="P97" s="28">
        <v>17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</row>
    <row r="98" spans="1:41" ht="12.75">
      <c r="A98" s="28">
        <v>18</v>
      </c>
      <c r="B98" s="28" t="s">
        <v>148</v>
      </c>
      <c r="C98" s="28" t="s">
        <v>221</v>
      </c>
      <c r="D98" s="28">
        <v>143</v>
      </c>
      <c r="E98" s="28">
        <v>104</v>
      </c>
      <c r="F98" s="28">
        <v>39</v>
      </c>
      <c r="G98" s="28">
        <v>18</v>
      </c>
      <c r="H98" s="28">
        <v>11</v>
      </c>
      <c r="I98" s="28">
        <v>7</v>
      </c>
      <c r="J98" s="28">
        <v>11</v>
      </c>
      <c r="K98" s="28">
        <v>7</v>
      </c>
      <c r="L98" s="28">
        <v>29</v>
      </c>
      <c r="M98" s="28">
        <v>20</v>
      </c>
      <c r="N98" s="28">
        <v>9</v>
      </c>
      <c r="O98" s="28">
        <v>17</v>
      </c>
      <c r="P98" s="28">
        <v>12</v>
      </c>
      <c r="Q98" s="28">
        <v>37</v>
      </c>
      <c r="R98" s="28">
        <v>29</v>
      </c>
      <c r="S98" s="28">
        <v>8</v>
      </c>
      <c r="T98" s="28">
        <v>23</v>
      </c>
      <c r="U98" s="28">
        <v>14</v>
      </c>
      <c r="V98" s="28">
        <v>34</v>
      </c>
      <c r="W98" s="28">
        <v>25</v>
      </c>
      <c r="X98" s="28">
        <v>9</v>
      </c>
      <c r="Y98" s="28">
        <v>18</v>
      </c>
      <c r="Z98" s="28">
        <v>16</v>
      </c>
      <c r="AA98" s="28">
        <v>18</v>
      </c>
      <c r="AB98" s="28">
        <v>14</v>
      </c>
      <c r="AC98" s="28">
        <v>4</v>
      </c>
      <c r="AD98" s="28">
        <v>4</v>
      </c>
      <c r="AE98" s="28">
        <v>14</v>
      </c>
      <c r="AF98" s="28">
        <v>4</v>
      </c>
      <c r="AG98" s="28">
        <v>3</v>
      </c>
      <c r="AH98" s="28">
        <v>1</v>
      </c>
      <c r="AI98" s="28">
        <v>1</v>
      </c>
      <c r="AJ98" s="28">
        <v>3</v>
      </c>
      <c r="AK98" s="28">
        <v>3</v>
      </c>
      <c r="AL98" s="28">
        <v>2</v>
      </c>
      <c r="AM98" s="28">
        <v>1</v>
      </c>
      <c r="AN98" s="28">
        <v>0</v>
      </c>
      <c r="AO98" s="28">
        <v>3</v>
      </c>
    </row>
    <row r="99" spans="1:41" ht="12.75">
      <c r="A99" s="28">
        <v>19</v>
      </c>
      <c r="B99" s="28" t="s">
        <v>152</v>
      </c>
      <c r="C99" s="28" t="s">
        <v>222</v>
      </c>
      <c r="D99" s="28">
        <v>86</v>
      </c>
      <c r="E99" s="28">
        <v>70</v>
      </c>
      <c r="F99" s="28">
        <v>16</v>
      </c>
      <c r="G99" s="28">
        <v>8</v>
      </c>
      <c r="H99" s="28">
        <v>7</v>
      </c>
      <c r="I99" s="28">
        <v>1</v>
      </c>
      <c r="J99" s="28">
        <v>5</v>
      </c>
      <c r="K99" s="28">
        <v>3</v>
      </c>
      <c r="L99" s="28">
        <v>41</v>
      </c>
      <c r="M99" s="28">
        <v>33</v>
      </c>
      <c r="N99" s="28">
        <v>8</v>
      </c>
      <c r="O99" s="28">
        <v>17</v>
      </c>
      <c r="P99" s="28">
        <v>24</v>
      </c>
      <c r="Q99" s="28">
        <v>13</v>
      </c>
      <c r="R99" s="28">
        <v>10</v>
      </c>
      <c r="S99" s="28">
        <v>3</v>
      </c>
      <c r="T99" s="28">
        <v>5</v>
      </c>
      <c r="U99" s="28">
        <v>8</v>
      </c>
      <c r="V99" s="28">
        <v>16</v>
      </c>
      <c r="W99" s="28">
        <v>12</v>
      </c>
      <c r="X99" s="28">
        <v>4</v>
      </c>
      <c r="Y99" s="28">
        <v>5</v>
      </c>
      <c r="Z99" s="28">
        <v>11</v>
      </c>
      <c r="AA99" s="28">
        <v>7</v>
      </c>
      <c r="AB99" s="28">
        <v>7</v>
      </c>
      <c r="AC99" s="28">
        <v>0</v>
      </c>
      <c r="AD99" s="28">
        <v>4</v>
      </c>
      <c r="AE99" s="28">
        <v>3</v>
      </c>
      <c r="AF99" s="28">
        <v>1</v>
      </c>
      <c r="AG99" s="28">
        <v>1</v>
      </c>
      <c r="AH99" s="28">
        <v>0</v>
      </c>
      <c r="AI99" s="28">
        <v>0</v>
      </c>
      <c r="AJ99" s="28">
        <v>1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</row>
    <row r="100" spans="1:41" ht="12.75">
      <c r="A100" s="28">
        <v>20</v>
      </c>
      <c r="B100" s="28" t="s">
        <v>156</v>
      </c>
      <c r="C100" s="28" t="s">
        <v>223</v>
      </c>
      <c r="D100" s="28">
        <v>80</v>
      </c>
      <c r="E100" s="28">
        <v>43</v>
      </c>
      <c r="F100" s="28">
        <v>37</v>
      </c>
      <c r="G100" s="28">
        <v>15</v>
      </c>
      <c r="H100" s="28">
        <v>7</v>
      </c>
      <c r="I100" s="28">
        <v>8</v>
      </c>
      <c r="J100" s="28">
        <v>8</v>
      </c>
      <c r="K100" s="28">
        <v>7</v>
      </c>
      <c r="L100" s="28">
        <v>31</v>
      </c>
      <c r="M100" s="28">
        <v>12</v>
      </c>
      <c r="N100" s="28">
        <v>19</v>
      </c>
      <c r="O100" s="28">
        <v>17</v>
      </c>
      <c r="P100" s="28">
        <v>14</v>
      </c>
      <c r="Q100" s="28">
        <v>12</v>
      </c>
      <c r="R100" s="28">
        <v>7</v>
      </c>
      <c r="S100" s="28">
        <v>5</v>
      </c>
      <c r="T100" s="28">
        <v>5</v>
      </c>
      <c r="U100" s="28">
        <v>7</v>
      </c>
      <c r="V100" s="28">
        <v>14</v>
      </c>
      <c r="W100" s="28">
        <v>11</v>
      </c>
      <c r="X100" s="28">
        <v>3</v>
      </c>
      <c r="Y100" s="28">
        <v>9</v>
      </c>
      <c r="Z100" s="28">
        <v>5</v>
      </c>
      <c r="AA100" s="28">
        <v>5</v>
      </c>
      <c r="AB100" s="28">
        <v>4</v>
      </c>
      <c r="AC100" s="28">
        <v>1</v>
      </c>
      <c r="AD100" s="28">
        <v>1</v>
      </c>
      <c r="AE100" s="28">
        <v>4</v>
      </c>
      <c r="AF100" s="28">
        <v>3</v>
      </c>
      <c r="AG100" s="28">
        <v>2</v>
      </c>
      <c r="AH100" s="28">
        <v>1</v>
      </c>
      <c r="AI100" s="28">
        <v>2</v>
      </c>
      <c r="AJ100" s="28">
        <v>1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</row>
    <row r="101" spans="1:41" ht="12.75">
      <c r="A101" s="28">
        <v>21</v>
      </c>
      <c r="B101" s="28" t="s">
        <v>156</v>
      </c>
      <c r="C101" s="28" t="s">
        <v>224</v>
      </c>
      <c r="D101" s="28">
        <v>293</v>
      </c>
      <c r="E101" s="28">
        <v>182</v>
      </c>
      <c r="F101" s="28">
        <v>111</v>
      </c>
      <c r="G101" s="28">
        <v>50</v>
      </c>
      <c r="H101" s="28">
        <v>40</v>
      </c>
      <c r="I101" s="28">
        <v>10</v>
      </c>
      <c r="J101" s="28">
        <v>25</v>
      </c>
      <c r="K101" s="28">
        <v>25</v>
      </c>
      <c r="L101" s="28">
        <v>72</v>
      </c>
      <c r="M101" s="28">
        <v>39</v>
      </c>
      <c r="N101" s="28">
        <v>33</v>
      </c>
      <c r="O101" s="28">
        <v>32</v>
      </c>
      <c r="P101" s="28">
        <v>40</v>
      </c>
      <c r="Q101" s="28">
        <v>75</v>
      </c>
      <c r="R101" s="28">
        <v>44</v>
      </c>
      <c r="S101" s="28">
        <v>31</v>
      </c>
      <c r="T101" s="28">
        <v>40</v>
      </c>
      <c r="U101" s="28">
        <v>35</v>
      </c>
      <c r="V101" s="28">
        <v>53</v>
      </c>
      <c r="W101" s="28">
        <v>35</v>
      </c>
      <c r="X101" s="28">
        <v>18</v>
      </c>
      <c r="Y101" s="28">
        <v>25</v>
      </c>
      <c r="Z101" s="28">
        <v>28</v>
      </c>
      <c r="AA101" s="28">
        <v>34</v>
      </c>
      <c r="AB101" s="28">
        <v>20</v>
      </c>
      <c r="AC101" s="28">
        <v>14</v>
      </c>
      <c r="AD101" s="28">
        <v>18</v>
      </c>
      <c r="AE101" s="28">
        <v>16</v>
      </c>
      <c r="AF101" s="28">
        <v>8</v>
      </c>
      <c r="AG101" s="28">
        <v>4</v>
      </c>
      <c r="AH101" s="28">
        <v>4</v>
      </c>
      <c r="AI101" s="28">
        <v>3</v>
      </c>
      <c r="AJ101" s="28">
        <v>5</v>
      </c>
      <c r="AK101" s="28">
        <v>1</v>
      </c>
      <c r="AL101" s="28">
        <v>0</v>
      </c>
      <c r="AM101" s="28">
        <v>1</v>
      </c>
      <c r="AN101" s="28">
        <v>0</v>
      </c>
      <c r="AO101" s="28">
        <v>1</v>
      </c>
    </row>
    <row r="102" spans="1:41" ht="12.75">
      <c r="A102" s="28">
        <v>22</v>
      </c>
      <c r="B102" s="28" t="s">
        <v>167</v>
      </c>
      <c r="C102" s="28" t="s">
        <v>225</v>
      </c>
      <c r="D102" s="28">
        <v>75</v>
      </c>
      <c r="E102" s="28">
        <v>60</v>
      </c>
      <c r="F102" s="28">
        <v>15</v>
      </c>
      <c r="G102" s="28">
        <v>13</v>
      </c>
      <c r="H102" s="28">
        <v>9</v>
      </c>
      <c r="I102" s="28">
        <v>4</v>
      </c>
      <c r="J102" s="28">
        <v>8</v>
      </c>
      <c r="K102" s="28">
        <v>5</v>
      </c>
      <c r="L102" s="28">
        <v>21</v>
      </c>
      <c r="M102" s="28">
        <v>18</v>
      </c>
      <c r="N102" s="28">
        <v>3</v>
      </c>
      <c r="O102" s="28">
        <v>15</v>
      </c>
      <c r="P102" s="28">
        <v>6</v>
      </c>
      <c r="Q102" s="28">
        <v>16</v>
      </c>
      <c r="R102" s="28">
        <v>10</v>
      </c>
      <c r="S102" s="28">
        <v>6</v>
      </c>
      <c r="T102" s="28">
        <v>11</v>
      </c>
      <c r="U102" s="28">
        <v>5</v>
      </c>
      <c r="V102" s="28">
        <v>18</v>
      </c>
      <c r="W102" s="28">
        <v>17</v>
      </c>
      <c r="X102" s="28">
        <v>1</v>
      </c>
      <c r="Y102" s="28">
        <v>13</v>
      </c>
      <c r="Z102" s="28">
        <v>5</v>
      </c>
      <c r="AA102" s="28">
        <v>7</v>
      </c>
      <c r="AB102" s="28">
        <v>6</v>
      </c>
      <c r="AC102" s="28">
        <v>1</v>
      </c>
      <c r="AD102" s="28">
        <v>3</v>
      </c>
      <c r="AE102" s="28">
        <v>4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</row>
    <row r="103" spans="1:41" ht="12.75">
      <c r="A103" s="28">
        <v>23</v>
      </c>
      <c r="B103" s="28" t="s">
        <v>169</v>
      </c>
      <c r="C103" s="28" t="s">
        <v>226</v>
      </c>
      <c r="D103" s="28">
        <v>57</v>
      </c>
      <c r="E103" s="28">
        <v>53</v>
      </c>
      <c r="F103" s="28">
        <v>4</v>
      </c>
      <c r="G103" s="28">
        <v>7</v>
      </c>
      <c r="H103" s="28">
        <v>6</v>
      </c>
      <c r="I103" s="28">
        <v>1</v>
      </c>
      <c r="J103" s="28">
        <v>5</v>
      </c>
      <c r="K103" s="28">
        <v>2</v>
      </c>
      <c r="L103" s="28">
        <v>17</v>
      </c>
      <c r="M103" s="28">
        <v>17</v>
      </c>
      <c r="N103" s="28">
        <v>0</v>
      </c>
      <c r="O103" s="28">
        <v>9</v>
      </c>
      <c r="P103" s="28">
        <v>8</v>
      </c>
      <c r="Q103" s="28">
        <v>8</v>
      </c>
      <c r="R103" s="28">
        <v>7</v>
      </c>
      <c r="S103" s="28">
        <v>1</v>
      </c>
      <c r="T103" s="28">
        <v>1</v>
      </c>
      <c r="U103" s="28">
        <v>7</v>
      </c>
      <c r="V103" s="28">
        <v>13</v>
      </c>
      <c r="W103" s="28">
        <v>12</v>
      </c>
      <c r="X103" s="28">
        <v>1</v>
      </c>
      <c r="Y103" s="28">
        <v>4</v>
      </c>
      <c r="Z103" s="28">
        <v>9</v>
      </c>
      <c r="AA103" s="28">
        <v>7</v>
      </c>
      <c r="AB103" s="28">
        <v>7</v>
      </c>
      <c r="AC103" s="28">
        <v>0</v>
      </c>
      <c r="AD103" s="28">
        <v>5</v>
      </c>
      <c r="AE103" s="28">
        <v>2</v>
      </c>
      <c r="AF103" s="28">
        <v>5</v>
      </c>
      <c r="AG103" s="28">
        <v>4</v>
      </c>
      <c r="AH103" s="28">
        <v>1</v>
      </c>
      <c r="AI103" s="28">
        <v>1</v>
      </c>
      <c r="AJ103" s="28">
        <v>4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</row>
    <row r="104" spans="1:41" ht="12.75">
      <c r="A104" s="28">
        <v>24</v>
      </c>
      <c r="B104" s="28" t="s">
        <v>179</v>
      </c>
      <c r="C104" s="28" t="s">
        <v>227</v>
      </c>
      <c r="D104" s="28">
        <v>99</v>
      </c>
      <c r="E104" s="28">
        <v>66</v>
      </c>
      <c r="F104" s="28">
        <v>33</v>
      </c>
      <c r="G104" s="28">
        <v>3</v>
      </c>
      <c r="H104" s="28">
        <v>3</v>
      </c>
      <c r="I104" s="28">
        <v>0</v>
      </c>
      <c r="J104" s="28">
        <v>2</v>
      </c>
      <c r="K104" s="28">
        <v>1</v>
      </c>
      <c r="L104" s="28">
        <v>31</v>
      </c>
      <c r="M104" s="28">
        <v>21</v>
      </c>
      <c r="N104" s="28">
        <v>10</v>
      </c>
      <c r="O104" s="28">
        <v>21</v>
      </c>
      <c r="P104" s="28">
        <v>10</v>
      </c>
      <c r="Q104" s="28">
        <v>31</v>
      </c>
      <c r="R104" s="28">
        <v>21</v>
      </c>
      <c r="S104" s="28">
        <v>10</v>
      </c>
      <c r="T104" s="28">
        <v>16</v>
      </c>
      <c r="U104" s="28">
        <v>15</v>
      </c>
      <c r="V104" s="28">
        <v>22</v>
      </c>
      <c r="W104" s="28">
        <v>14</v>
      </c>
      <c r="X104" s="28">
        <v>8</v>
      </c>
      <c r="Y104" s="28">
        <v>13</v>
      </c>
      <c r="Z104" s="28">
        <v>9</v>
      </c>
      <c r="AA104" s="28">
        <v>10</v>
      </c>
      <c r="AB104" s="28">
        <v>7</v>
      </c>
      <c r="AC104" s="28">
        <v>3</v>
      </c>
      <c r="AD104" s="28">
        <v>2</v>
      </c>
      <c r="AE104" s="28">
        <v>8</v>
      </c>
      <c r="AF104" s="28">
        <v>2</v>
      </c>
      <c r="AG104" s="28">
        <v>0</v>
      </c>
      <c r="AH104" s="28">
        <v>2</v>
      </c>
      <c r="AI104" s="28">
        <v>0</v>
      </c>
      <c r="AJ104" s="28">
        <v>2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</row>
    <row r="105" spans="1:41" ht="12.75">
      <c r="A105" s="28">
        <v>25</v>
      </c>
      <c r="B105" s="28" t="s">
        <v>185</v>
      </c>
      <c r="C105" s="28" t="s">
        <v>228</v>
      </c>
      <c r="D105" s="28">
        <v>198</v>
      </c>
      <c r="E105" s="28">
        <v>130</v>
      </c>
      <c r="F105" s="28">
        <v>68</v>
      </c>
      <c r="G105" s="28">
        <v>9</v>
      </c>
      <c r="H105" s="28">
        <v>6</v>
      </c>
      <c r="I105" s="28">
        <v>3</v>
      </c>
      <c r="J105" s="28">
        <v>6</v>
      </c>
      <c r="K105" s="28">
        <v>3</v>
      </c>
      <c r="L105" s="28">
        <v>72</v>
      </c>
      <c r="M105" s="28">
        <v>49</v>
      </c>
      <c r="N105" s="28">
        <v>23</v>
      </c>
      <c r="O105" s="28">
        <v>47</v>
      </c>
      <c r="P105" s="28">
        <v>25</v>
      </c>
      <c r="Q105" s="28">
        <v>48</v>
      </c>
      <c r="R105" s="28">
        <v>30</v>
      </c>
      <c r="S105" s="28">
        <v>18</v>
      </c>
      <c r="T105" s="28">
        <v>26</v>
      </c>
      <c r="U105" s="28">
        <v>22</v>
      </c>
      <c r="V105" s="28">
        <v>45</v>
      </c>
      <c r="W105" s="28">
        <v>25</v>
      </c>
      <c r="X105" s="28">
        <v>20</v>
      </c>
      <c r="Y105" s="28">
        <v>23</v>
      </c>
      <c r="Z105" s="28">
        <v>22</v>
      </c>
      <c r="AA105" s="28">
        <v>22</v>
      </c>
      <c r="AB105" s="28">
        <v>20</v>
      </c>
      <c r="AC105" s="28">
        <v>2</v>
      </c>
      <c r="AD105" s="28">
        <v>4</v>
      </c>
      <c r="AE105" s="28">
        <v>18</v>
      </c>
      <c r="AF105" s="28">
        <v>2</v>
      </c>
      <c r="AG105" s="28">
        <v>0</v>
      </c>
      <c r="AH105" s="28">
        <v>2</v>
      </c>
      <c r="AI105" s="28">
        <v>0</v>
      </c>
      <c r="AJ105" s="28">
        <v>2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</row>
    <row r="106" spans="1:41" ht="12.75">
      <c r="A106" s="28">
        <v>26</v>
      </c>
      <c r="B106" s="28" t="s">
        <v>185</v>
      </c>
      <c r="C106" s="28" t="s">
        <v>229</v>
      </c>
      <c r="D106" s="28">
        <v>283</v>
      </c>
      <c r="E106" s="28">
        <v>189</v>
      </c>
      <c r="F106" s="28">
        <v>94</v>
      </c>
      <c r="G106" s="28">
        <v>49</v>
      </c>
      <c r="H106" s="28">
        <v>29</v>
      </c>
      <c r="I106" s="28">
        <v>20</v>
      </c>
      <c r="J106" s="28">
        <v>28</v>
      </c>
      <c r="K106" s="28">
        <v>21</v>
      </c>
      <c r="L106" s="28">
        <v>70</v>
      </c>
      <c r="M106" s="28">
        <v>47</v>
      </c>
      <c r="N106" s="28">
        <v>23</v>
      </c>
      <c r="O106" s="28">
        <v>38</v>
      </c>
      <c r="P106" s="28">
        <v>32</v>
      </c>
      <c r="Q106" s="28">
        <v>69</v>
      </c>
      <c r="R106" s="28">
        <v>47</v>
      </c>
      <c r="S106" s="28">
        <v>22</v>
      </c>
      <c r="T106" s="28">
        <v>44</v>
      </c>
      <c r="U106" s="28">
        <v>25</v>
      </c>
      <c r="V106" s="28">
        <v>47</v>
      </c>
      <c r="W106" s="28">
        <v>30</v>
      </c>
      <c r="X106" s="28">
        <v>17</v>
      </c>
      <c r="Y106" s="28">
        <v>20</v>
      </c>
      <c r="Z106" s="28">
        <v>27</v>
      </c>
      <c r="AA106" s="28">
        <v>39</v>
      </c>
      <c r="AB106" s="28">
        <v>29</v>
      </c>
      <c r="AC106" s="28">
        <v>10</v>
      </c>
      <c r="AD106" s="28">
        <v>11</v>
      </c>
      <c r="AE106" s="28">
        <v>28</v>
      </c>
      <c r="AF106" s="28">
        <v>8</v>
      </c>
      <c r="AG106" s="28">
        <v>6</v>
      </c>
      <c r="AH106" s="28">
        <v>2</v>
      </c>
      <c r="AI106" s="28">
        <v>0</v>
      </c>
      <c r="AJ106" s="28">
        <v>8</v>
      </c>
      <c r="AK106" s="28">
        <v>1</v>
      </c>
      <c r="AL106" s="28">
        <v>1</v>
      </c>
      <c r="AM106" s="28">
        <v>0</v>
      </c>
      <c r="AN106" s="28">
        <v>0</v>
      </c>
      <c r="AO106" s="28">
        <v>1</v>
      </c>
    </row>
    <row r="107" spans="1:41" ht="12.75">
      <c r="A107" s="28">
        <v>27</v>
      </c>
      <c r="B107" s="28" t="s">
        <v>193</v>
      </c>
      <c r="C107" s="28" t="s">
        <v>230</v>
      </c>
      <c r="D107" s="28">
        <v>99</v>
      </c>
      <c r="E107" s="28">
        <v>84</v>
      </c>
      <c r="F107" s="28">
        <v>15</v>
      </c>
      <c r="G107" s="28">
        <v>9</v>
      </c>
      <c r="H107" s="28">
        <v>8</v>
      </c>
      <c r="I107" s="28">
        <v>1</v>
      </c>
      <c r="J107" s="28">
        <v>8</v>
      </c>
      <c r="K107" s="28">
        <v>1</v>
      </c>
      <c r="L107" s="28">
        <v>36</v>
      </c>
      <c r="M107" s="28">
        <v>28</v>
      </c>
      <c r="N107" s="28">
        <v>8</v>
      </c>
      <c r="O107" s="28">
        <v>14</v>
      </c>
      <c r="P107" s="28">
        <v>22</v>
      </c>
      <c r="Q107" s="28">
        <v>26</v>
      </c>
      <c r="R107" s="28">
        <v>20</v>
      </c>
      <c r="S107" s="28">
        <v>6</v>
      </c>
      <c r="T107" s="28">
        <v>16</v>
      </c>
      <c r="U107" s="28">
        <v>10</v>
      </c>
      <c r="V107" s="28">
        <v>20</v>
      </c>
      <c r="W107" s="28">
        <v>20</v>
      </c>
      <c r="X107" s="28">
        <v>0</v>
      </c>
      <c r="Y107" s="28">
        <v>6</v>
      </c>
      <c r="Z107" s="28">
        <v>14</v>
      </c>
      <c r="AA107" s="28">
        <v>8</v>
      </c>
      <c r="AB107" s="28">
        <v>8</v>
      </c>
      <c r="AC107" s="28">
        <v>0</v>
      </c>
      <c r="AD107" s="28">
        <v>2</v>
      </c>
      <c r="AE107" s="28">
        <v>6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</row>
    <row r="108" spans="1:41" ht="12.75">
      <c r="A108" s="28">
        <v>28</v>
      </c>
      <c r="B108" s="28" t="s">
        <v>196</v>
      </c>
      <c r="C108" s="28" t="s">
        <v>231</v>
      </c>
      <c r="D108" s="28">
        <v>150</v>
      </c>
      <c r="E108" s="28">
        <v>105</v>
      </c>
      <c r="F108" s="28">
        <v>45</v>
      </c>
      <c r="G108" s="28">
        <v>13</v>
      </c>
      <c r="H108" s="28">
        <v>6</v>
      </c>
      <c r="I108" s="28">
        <v>7</v>
      </c>
      <c r="J108" s="28">
        <v>11</v>
      </c>
      <c r="K108" s="28">
        <v>2</v>
      </c>
      <c r="L108" s="28">
        <v>61</v>
      </c>
      <c r="M108" s="28">
        <v>43</v>
      </c>
      <c r="N108" s="28">
        <v>18</v>
      </c>
      <c r="O108" s="28">
        <v>43</v>
      </c>
      <c r="P108" s="28">
        <v>18</v>
      </c>
      <c r="Q108" s="28">
        <v>27</v>
      </c>
      <c r="R108" s="28">
        <v>18</v>
      </c>
      <c r="S108" s="28">
        <v>9</v>
      </c>
      <c r="T108" s="28">
        <v>21</v>
      </c>
      <c r="U108" s="28">
        <v>6</v>
      </c>
      <c r="V108" s="28">
        <v>26</v>
      </c>
      <c r="W108" s="28">
        <v>19</v>
      </c>
      <c r="X108" s="28">
        <v>7</v>
      </c>
      <c r="Y108" s="28">
        <v>17</v>
      </c>
      <c r="Z108" s="28">
        <v>9</v>
      </c>
      <c r="AA108" s="28">
        <v>22</v>
      </c>
      <c r="AB108" s="28">
        <v>18</v>
      </c>
      <c r="AC108" s="28">
        <v>4</v>
      </c>
      <c r="AD108" s="28">
        <v>8</v>
      </c>
      <c r="AE108" s="28">
        <v>14</v>
      </c>
      <c r="AF108" s="28">
        <v>1</v>
      </c>
      <c r="AG108" s="28">
        <v>1</v>
      </c>
      <c r="AH108" s="28">
        <v>0</v>
      </c>
      <c r="AI108" s="28">
        <v>0</v>
      </c>
      <c r="AJ108" s="28">
        <v>1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</row>
    <row r="109" spans="1:41" ht="12.75">
      <c r="A109" s="28">
        <v>29</v>
      </c>
      <c r="B109" s="28" t="s">
        <v>198</v>
      </c>
      <c r="C109" s="28" t="s">
        <v>232</v>
      </c>
      <c r="D109" s="28">
        <v>85</v>
      </c>
      <c r="E109" s="28">
        <v>62</v>
      </c>
      <c r="F109" s="28">
        <v>23</v>
      </c>
      <c r="G109" s="28">
        <v>9</v>
      </c>
      <c r="H109" s="28">
        <v>7</v>
      </c>
      <c r="I109" s="28">
        <v>2</v>
      </c>
      <c r="J109" s="28">
        <v>6</v>
      </c>
      <c r="K109" s="28">
        <v>3</v>
      </c>
      <c r="L109" s="28">
        <v>27</v>
      </c>
      <c r="M109" s="28">
        <v>21</v>
      </c>
      <c r="N109" s="28">
        <v>6</v>
      </c>
      <c r="O109" s="28">
        <v>13</v>
      </c>
      <c r="P109" s="28">
        <v>14</v>
      </c>
      <c r="Q109" s="28">
        <v>21</v>
      </c>
      <c r="R109" s="28">
        <v>15</v>
      </c>
      <c r="S109" s="28">
        <v>6</v>
      </c>
      <c r="T109" s="28">
        <v>12</v>
      </c>
      <c r="U109" s="28">
        <v>9</v>
      </c>
      <c r="V109" s="28">
        <v>14</v>
      </c>
      <c r="W109" s="28">
        <v>10</v>
      </c>
      <c r="X109" s="28">
        <v>4</v>
      </c>
      <c r="Y109" s="28">
        <v>7</v>
      </c>
      <c r="Z109" s="28">
        <v>7</v>
      </c>
      <c r="AA109" s="28">
        <v>10</v>
      </c>
      <c r="AB109" s="28">
        <v>6</v>
      </c>
      <c r="AC109" s="28">
        <v>4</v>
      </c>
      <c r="AD109" s="28">
        <v>3</v>
      </c>
      <c r="AE109" s="28">
        <v>7</v>
      </c>
      <c r="AF109" s="28">
        <v>3</v>
      </c>
      <c r="AG109" s="28">
        <v>3</v>
      </c>
      <c r="AH109" s="28">
        <v>0</v>
      </c>
      <c r="AI109" s="28">
        <v>1</v>
      </c>
      <c r="AJ109" s="28">
        <v>2</v>
      </c>
      <c r="AK109" s="28">
        <v>1</v>
      </c>
      <c r="AL109" s="28">
        <v>0</v>
      </c>
      <c r="AM109" s="28">
        <v>1</v>
      </c>
      <c r="AN109" s="28">
        <v>0</v>
      </c>
      <c r="AO109" s="28">
        <v>1</v>
      </c>
    </row>
    <row r="110" spans="1:41" ht="12.75">
      <c r="A110" s="28">
        <v>30</v>
      </c>
      <c r="B110" s="28" t="s">
        <v>200</v>
      </c>
      <c r="C110" s="28" t="s">
        <v>233</v>
      </c>
      <c r="D110" s="28">
        <v>238</v>
      </c>
      <c r="E110" s="28">
        <v>195</v>
      </c>
      <c r="F110" s="28">
        <v>43</v>
      </c>
      <c r="G110" s="28">
        <v>73</v>
      </c>
      <c r="H110" s="28">
        <v>57</v>
      </c>
      <c r="I110" s="28">
        <v>16</v>
      </c>
      <c r="J110" s="28">
        <v>28</v>
      </c>
      <c r="K110" s="28">
        <v>45</v>
      </c>
      <c r="L110" s="28">
        <v>89</v>
      </c>
      <c r="M110" s="28">
        <v>70</v>
      </c>
      <c r="N110" s="28">
        <v>19</v>
      </c>
      <c r="O110" s="28">
        <v>46</v>
      </c>
      <c r="P110" s="28">
        <v>43</v>
      </c>
      <c r="Q110" s="28">
        <v>22</v>
      </c>
      <c r="R110" s="28">
        <v>18</v>
      </c>
      <c r="S110" s="28">
        <v>4</v>
      </c>
      <c r="T110" s="28">
        <v>9</v>
      </c>
      <c r="U110" s="28">
        <v>13</v>
      </c>
      <c r="V110" s="28">
        <v>31</v>
      </c>
      <c r="W110" s="28">
        <v>29</v>
      </c>
      <c r="X110" s="28">
        <v>2</v>
      </c>
      <c r="Y110" s="28">
        <v>18</v>
      </c>
      <c r="Z110" s="28">
        <v>13</v>
      </c>
      <c r="AA110" s="28">
        <v>20</v>
      </c>
      <c r="AB110" s="28">
        <v>18</v>
      </c>
      <c r="AC110" s="28">
        <v>2</v>
      </c>
      <c r="AD110" s="28">
        <v>5</v>
      </c>
      <c r="AE110" s="28">
        <v>15</v>
      </c>
      <c r="AF110" s="28">
        <v>2</v>
      </c>
      <c r="AG110" s="28">
        <v>2</v>
      </c>
      <c r="AH110" s="28">
        <v>0</v>
      </c>
      <c r="AI110" s="28">
        <v>0</v>
      </c>
      <c r="AJ110" s="28">
        <v>2</v>
      </c>
      <c r="AK110" s="28">
        <v>1</v>
      </c>
      <c r="AL110" s="28">
        <v>1</v>
      </c>
      <c r="AM110" s="28">
        <v>0</v>
      </c>
      <c r="AN110" s="28">
        <v>0</v>
      </c>
      <c r="AO110" s="28">
        <v>1</v>
      </c>
    </row>
    <row r="111" spans="1:41" ht="12.75">
      <c r="A111" s="28">
        <v>31</v>
      </c>
      <c r="B111" s="28" t="s">
        <v>234</v>
      </c>
      <c r="C111" s="28" t="s">
        <v>235</v>
      </c>
      <c r="D111" s="28">
        <v>75</v>
      </c>
      <c r="E111" s="28">
        <v>51</v>
      </c>
      <c r="F111" s="28">
        <v>24</v>
      </c>
      <c r="G111" s="28">
        <v>4</v>
      </c>
      <c r="H111" s="28">
        <v>3</v>
      </c>
      <c r="I111" s="28">
        <v>1</v>
      </c>
      <c r="J111" s="28">
        <v>4</v>
      </c>
      <c r="K111" s="28">
        <v>0</v>
      </c>
      <c r="L111" s="28">
        <v>28</v>
      </c>
      <c r="M111" s="28">
        <v>21</v>
      </c>
      <c r="N111" s="28">
        <v>7</v>
      </c>
      <c r="O111" s="28">
        <v>13</v>
      </c>
      <c r="P111" s="28">
        <v>15</v>
      </c>
      <c r="Q111" s="28">
        <v>11</v>
      </c>
      <c r="R111" s="28">
        <v>7</v>
      </c>
      <c r="S111" s="28">
        <v>4</v>
      </c>
      <c r="T111" s="28">
        <v>6</v>
      </c>
      <c r="U111" s="28">
        <v>5</v>
      </c>
      <c r="V111" s="28">
        <v>11</v>
      </c>
      <c r="W111" s="28">
        <v>6</v>
      </c>
      <c r="X111" s="28">
        <v>5</v>
      </c>
      <c r="Y111" s="28">
        <v>5</v>
      </c>
      <c r="Z111" s="28">
        <v>6</v>
      </c>
      <c r="AA111" s="28">
        <v>15</v>
      </c>
      <c r="AB111" s="28">
        <v>11</v>
      </c>
      <c r="AC111" s="28">
        <v>4</v>
      </c>
      <c r="AD111" s="28">
        <v>4</v>
      </c>
      <c r="AE111" s="28">
        <v>11</v>
      </c>
      <c r="AF111" s="28">
        <v>6</v>
      </c>
      <c r="AG111" s="28">
        <v>3</v>
      </c>
      <c r="AH111" s="28">
        <v>3</v>
      </c>
      <c r="AI111" s="28">
        <v>4</v>
      </c>
      <c r="AJ111" s="28">
        <v>2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</row>
    <row r="112" spans="1:41" ht="15.75">
      <c r="A112" s="32">
        <v>31</v>
      </c>
      <c r="B112" s="41"/>
      <c r="C112" s="32" t="s">
        <v>236</v>
      </c>
      <c r="D112" s="32">
        <f aca="true" t="shared" si="1" ref="D112:AO112">(D81+D82+D83+D84+D85+D86+D87+D88+D89+D90+D91+D92+D93+D94+D95+D96+D97+D98+D99+D100+D101+D102+D103+D104+D105+D106+D107+D108+D109+D110+D111)</f>
        <v>4346</v>
      </c>
      <c r="E112" s="32">
        <f t="shared" si="1"/>
        <v>3004</v>
      </c>
      <c r="F112" s="32">
        <f t="shared" si="1"/>
        <v>1342</v>
      </c>
      <c r="G112" s="32">
        <f t="shared" si="1"/>
        <v>724</v>
      </c>
      <c r="H112" s="32">
        <f t="shared" si="1"/>
        <v>516</v>
      </c>
      <c r="I112" s="32">
        <f t="shared" si="1"/>
        <v>208</v>
      </c>
      <c r="J112" s="32">
        <f t="shared" si="1"/>
        <v>379</v>
      </c>
      <c r="K112" s="32">
        <f t="shared" si="1"/>
        <v>345</v>
      </c>
      <c r="L112" s="32">
        <f t="shared" si="1"/>
        <v>1285</v>
      </c>
      <c r="M112" s="32">
        <f t="shared" si="1"/>
        <v>869</v>
      </c>
      <c r="N112" s="32">
        <f t="shared" si="1"/>
        <v>416</v>
      </c>
      <c r="O112" s="32">
        <f t="shared" si="1"/>
        <v>729</v>
      </c>
      <c r="P112" s="32">
        <f t="shared" si="1"/>
        <v>556</v>
      </c>
      <c r="Q112" s="32">
        <f t="shared" si="1"/>
        <v>868</v>
      </c>
      <c r="R112" s="32">
        <f t="shared" si="1"/>
        <v>572</v>
      </c>
      <c r="S112" s="32">
        <f t="shared" si="1"/>
        <v>296</v>
      </c>
      <c r="T112" s="32">
        <f t="shared" si="1"/>
        <v>471</v>
      </c>
      <c r="U112" s="32">
        <f t="shared" si="1"/>
        <v>397</v>
      </c>
      <c r="V112" s="32">
        <f t="shared" si="1"/>
        <v>733</v>
      </c>
      <c r="W112" s="32">
        <f t="shared" si="1"/>
        <v>516</v>
      </c>
      <c r="X112" s="32">
        <f t="shared" si="1"/>
        <v>217</v>
      </c>
      <c r="Y112" s="32">
        <f t="shared" si="1"/>
        <v>339</v>
      </c>
      <c r="Z112" s="32">
        <f t="shared" si="1"/>
        <v>394</v>
      </c>
      <c r="AA112" s="32">
        <f t="shared" si="1"/>
        <v>528</v>
      </c>
      <c r="AB112" s="32">
        <f t="shared" si="1"/>
        <v>386</v>
      </c>
      <c r="AC112" s="32">
        <f t="shared" si="1"/>
        <v>142</v>
      </c>
      <c r="AD112" s="32">
        <f t="shared" si="1"/>
        <v>177</v>
      </c>
      <c r="AE112" s="32">
        <f t="shared" si="1"/>
        <v>351</v>
      </c>
      <c r="AF112" s="32">
        <f t="shared" si="1"/>
        <v>181</v>
      </c>
      <c r="AG112" s="32">
        <f t="shared" si="1"/>
        <v>124</v>
      </c>
      <c r="AH112" s="32">
        <f t="shared" si="1"/>
        <v>57</v>
      </c>
      <c r="AI112" s="32">
        <f t="shared" si="1"/>
        <v>35</v>
      </c>
      <c r="AJ112" s="32">
        <f t="shared" si="1"/>
        <v>146</v>
      </c>
      <c r="AK112" s="32">
        <f t="shared" si="1"/>
        <v>27</v>
      </c>
      <c r="AL112" s="32">
        <f t="shared" si="1"/>
        <v>21</v>
      </c>
      <c r="AM112" s="32">
        <f t="shared" si="1"/>
        <v>6</v>
      </c>
      <c r="AN112" s="32">
        <f t="shared" si="1"/>
        <v>3</v>
      </c>
      <c r="AO112" s="32">
        <f t="shared" si="1"/>
        <v>24</v>
      </c>
    </row>
    <row r="113" spans="1:41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</row>
    <row r="114" spans="1:41" ht="18">
      <c r="A114" s="34">
        <v>106</v>
      </c>
      <c r="B114" s="41"/>
      <c r="C114" s="34" t="s">
        <v>237</v>
      </c>
      <c r="D114" s="34">
        <f aca="true" t="shared" si="2" ref="D114:AO114">(D79+D112)</f>
        <v>9607</v>
      </c>
      <c r="E114" s="34">
        <f t="shared" si="2"/>
        <v>6967</v>
      </c>
      <c r="F114" s="34">
        <f t="shared" si="2"/>
        <v>2640</v>
      </c>
      <c r="G114" s="34">
        <f t="shared" si="2"/>
        <v>769</v>
      </c>
      <c r="H114" s="34">
        <f t="shared" si="2"/>
        <v>544</v>
      </c>
      <c r="I114" s="34">
        <f t="shared" si="2"/>
        <v>225</v>
      </c>
      <c r="J114" s="34">
        <f t="shared" si="2"/>
        <v>406</v>
      </c>
      <c r="K114" s="34">
        <f t="shared" si="2"/>
        <v>363</v>
      </c>
      <c r="L114" s="34">
        <f t="shared" si="2"/>
        <v>1550</v>
      </c>
      <c r="M114" s="34">
        <f t="shared" si="2"/>
        <v>1068</v>
      </c>
      <c r="N114" s="34">
        <f t="shared" si="2"/>
        <v>482</v>
      </c>
      <c r="O114" s="34">
        <f t="shared" si="2"/>
        <v>928</v>
      </c>
      <c r="P114" s="34">
        <f t="shared" si="2"/>
        <v>622</v>
      </c>
      <c r="Q114" s="34">
        <f t="shared" si="2"/>
        <v>1401</v>
      </c>
      <c r="R114" s="34">
        <f t="shared" si="2"/>
        <v>964</v>
      </c>
      <c r="S114" s="34">
        <f t="shared" si="2"/>
        <v>437</v>
      </c>
      <c r="T114" s="34">
        <f t="shared" si="2"/>
        <v>836</v>
      </c>
      <c r="U114" s="34">
        <f t="shared" si="2"/>
        <v>565</v>
      </c>
      <c r="V114" s="34">
        <f t="shared" si="2"/>
        <v>1812</v>
      </c>
      <c r="W114" s="34">
        <f t="shared" si="2"/>
        <v>1314</v>
      </c>
      <c r="X114" s="34">
        <f t="shared" si="2"/>
        <v>498</v>
      </c>
      <c r="Y114" s="34">
        <f t="shared" si="2"/>
        <v>950</v>
      </c>
      <c r="Z114" s="34">
        <f t="shared" si="2"/>
        <v>861</v>
      </c>
      <c r="AA114" s="34">
        <f t="shared" si="2"/>
        <v>2084</v>
      </c>
      <c r="AB114" s="34">
        <f t="shared" si="2"/>
        <v>1540</v>
      </c>
      <c r="AC114" s="34">
        <f t="shared" si="2"/>
        <v>544</v>
      </c>
      <c r="AD114" s="34">
        <f t="shared" si="2"/>
        <v>769</v>
      </c>
      <c r="AE114" s="34">
        <f t="shared" si="2"/>
        <v>1315</v>
      </c>
      <c r="AF114" s="34">
        <f t="shared" si="2"/>
        <v>1546</v>
      </c>
      <c r="AG114" s="34">
        <f t="shared" si="2"/>
        <v>1161</v>
      </c>
      <c r="AH114" s="34">
        <f t="shared" si="2"/>
        <v>385</v>
      </c>
      <c r="AI114" s="34">
        <f t="shared" si="2"/>
        <v>263</v>
      </c>
      <c r="AJ114" s="34">
        <f t="shared" si="2"/>
        <v>1284</v>
      </c>
      <c r="AK114" s="34">
        <f t="shared" si="2"/>
        <v>445</v>
      </c>
      <c r="AL114" s="34">
        <f t="shared" si="2"/>
        <v>376</v>
      </c>
      <c r="AM114" s="34">
        <f t="shared" si="2"/>
        <v>69</v>
      </c>
      <c r="AN114" s="34">
        <f t="shared" si="2"/>
        <v>51</v>
      </c>
      <c r="AO114" s="34">
        <f t="shared" si="2"/>
        <v>394</v>
      </c>
    </row>
  </sheetData>
  <sheetProtection password="CE88" sheet="1" objects="1" scenarios="1"/>
  <mergeCells count="2">
    <mergeCell ref="A113:AO113"/>
    <mergeCell ref="A80:AO80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2.1.Institūcijā dzīvojošo personu sastāvs pēc vecuma un piešķirtās pilsonības</oddHeader>
    <oddFooter>&amp;L&amp;"Arial,Italic"&amp;8SPP SIA daļa
&amp;D&amp;R&amp;P+8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76">
      <selection activeCell="G102" sqref="G102"/>
    </sheetView>
  </sheetViews>
  <sheetFormatPr defaultColWidth="9.140625" defaultRowHeight="12.75"/>
  <cols>
    <col min="1" max="1" width="6.421875" style="63" customWidth="1"/>
    <col min="2" max="2" width="16.421875" style="0" bestFit="1" customWidth="1"/>
    <col min="3" max="3" width="37.28125" style="0" bestFit="1" customWidth="1"/>
    <col min="4" max="4" width="14.8515625" style="0" customWidth="1"/>
    <col min="5" max="5" width="9.8515625" style="0" bestFit="1" customWidth="1"/>
    <col min="6" max="6" width="9.421875" style="0" customWidth="1"/>
    <col min="7" max="7" width="11.421875" style="0" customWidth="1"/>
    <col min="8" max="9" width="9.8515625" style="0" bestFit="1" customWidth="1"/>
  </cols>
  <sheetData>
    <row r="1" spans="1:9" s="22" customFormat="1" ht="22.5">
      <c r="A1" s="191" t="s">
        <v>84</v>
      </c>
      <c r="B1" s="187" t="s">
        <v>85</v>
      </c>
      <c r="C1" s="187" t="s">
        <v>86</v>
      </c>
      <c r="D1" s="36" t="s">
        <v>345</v>
      </c>
      <c r="E1" s="36" t="s">
        <v>346</v>
      </c>
      <c r="F1" s="36" t="s">
        <v>347</v>
      </c>
      <c r="G1" s="36" t="s">
        <v>348</v>
      </c>
      <c r="H1" s="36" t="s">
        <v>349</v>
      </c>
      <c r="I1" s="36" t="s">
        <v>350</v>
      </c>
    </row>
    <row r="2" spans="1:9" ht="68.25" customHeight="1">
      <c r="A2" s="192"/>
      <c r="B2" s="188"/>
      <c r="C2" s="188"/>
      <c r="D2" s="51" t="s">
        <v>351</v>
      </c>
      <c r="E2" s="52" t="s">
        <v>355</v>
      </c>
      <c r="F2" s="53" t="s">
        <v>352</v>
      </c>
      <c r="G2" s="51" t="s">
        <v>353</v>
      </c>
      <c r="H2" s="52" t="s">
        <v>356</v>
      </c>
      <c r="I2" s="53" t="s">
        <v>354</v>
      </c>
    </row>
    <row r="3" spans="1:9" s="55" customFormat="1" ht="12.75">
      <c r="A3" s="54" t="s">
        <v>92</v>
      </c>
      <c r="B3" s="40" t="s">
        <v>93</v>
      </c>
      <c r="C3" s="40" t="s">
        <v>94</v>
      </c>
      <c r="D3" s="40" t="s">
        <v>95</v>
      </c>
      <c r="E3" s="40" t="s">
        <v>96</v>
      </c>
      <c r="F3" s="40" t="s">
        <v>97</v>
      </c>
      <c r="G3" s="40" t="s">
        <v>250</v>
      </c>
      <c r="H3" s="40" t="s">
        <v>251</v>
      </c>
      <c r="I3" s="40" t="s">
        <v>252</v>
      </c>
    </row>
    <row r="4" spans="1:9" ht="12.75">
      <c r="A4" s="56">
        <v>1</v>
      </c>
      <c r="B4" s="57" t="s">
        <v>98</v>
      </c>
      <c r="C4" s="57" t="s">
        <v>99</v>
      </c>
      <c r="D4" s="57">
        <v>72</v>
      </c>
      <c r="E4" s="57">
        <v>64.5</v>
      </c>
      <c r="F4" s="57">
        <v>76</v>
      </c>
      <c r="G4" s="57">
        <v>77.7</v>
      </c>
      <c r="H4" s="57">
        <v>73.6</v>
      </c>
      <c r="I4" s="57">
        <v>81</v>
      </c>
    </row>
    <row r="5" spans="1:9" ht="12.75">
      <c r="A5" s="56">
        <v>2</v>
      </c>
      <c r="B5" s="57" t="s">
        <v>100</v>
      </c>
      <c r="C5" s="57" t="s">
        <v>101</v>
      </c>
      <c r="D5" s="57">
        <v>74.8</v>
      </c>
      <c r="E5" s="57">
        <v>70.4</v>
      </c>
      <c r="F5" s="57">
        <v>79.06</v>
      </c>
      <c r="G5" s="57">
        <v>84.7</v>
      </c>
      <c r="H5" s="57">
        <v>87.5</v>
      </c>
      <c r="I5" s="57">
        <v>81.88</v>
      </c>
    </row>
    <row r="6" spans="1:9" ht="12.75">
      <c r="A6" s="56">
        <v>3</v>
      </c>
      <c r="B6" s="57" t="s">
        <v>100</v>
      </c>
      <c r="C6" s="57" t="s">
        <v>102</v>
      </c>
      <c r="D6" s="57">
        <v>72.6</v>
      </c>
      <c r="E6" s="57">
        <v>67.2</v>
      </c>
      <c r="F6" s="57">
        <v>76.4</v>
      </c>
      <c r="G6" s="57">
        <v>79.1</v>
      </c>
      <c r="H6" s="57">
        <v>75.2</v>
      </c>
      <c r="I6" s="57">
        <v>80.5</v>
      </c>
    </row>
    <row r="7" spans="1:9" ht="12.75">
      <c r="A7" s="56">
        <v>4</v>
      </c>
      <c r="B7" s="57" t="s">
        <v>100</v>
      </c>
      <c r="C7" s="57" t="s">
        <v>103</v>
      </c>
      <c r="D7" s="57">
        <v>63.4</v>
      </c>
      <c r="E7" s="57">
        <v>62.4</v>
      </c>
      <c r="F7" s="57">
        <v>68.4</v>
      </c>
      <c r="G7" s="57">
        <v>71.4</v>
      </c>
      <c r="H7" s="57">
        <v>70.3</v>
      </c>
      <c r="I7" s="57">
        <v>72.4</v>
      </c>
    </row>
    <row r="8" spans="1:9" ht="12.75">
      <c r="A8" s="56">
        <v>5</v>
      </c>
      <c r="B8" s="57" t="s">
        <v>104</v>
      </c>
      <c r="C8" s="57" t="s">
        <v>105</v>
      </c>
      <c r="D8" s="57">
        <v>69.6</v>
      </c>
      <c r="E8" s="57">
        <v>64</v>
      </c>
      <c r="F8" s="57">
        <v>73.9</v>
      </c>
      <c r="G8" s="57">
        <v>75.7</v>
      </c>
      <c r="H8" s="57">
        <v>71.2</v>
      </c>
      <c r="I8" s="57">
        <v>79</v>
      </c>
    </row>
    <row r="9" spans="1:9" ht="12.75">
      <c r="A9" s="56">
        <v>6</v>
      </c>
      <c r="B9" s="57" t="s">
        <v>106</v>
      </c>
      <c r="C9" s="57" t="s">
        <v>107</v>
      </c>
      <c r="D9" s="57">
        <v>73.4</v>
      </c>
      <c r="E9" s="57">
        <v>61.6</v>
      </c>
      <c r="F9" s="57">
        <v>77</v>
      </c>
      <c r="G9" s="57">
        <v>81.1</v>
      </c>
      <c r="H9" s="57">
        <v>78.3</v>
      </c>
      <c r="I9" s="57">
        <v>81.7</v>
      </c>
    </row>
    <row r="10" spans="1:9" ht="12.75">
      <c r="A10" s="56">
        <v>7</v>
      </c>
      <c r="B10" s="57" t="s">
        <v>106</v>
      </c>
      <c r="C10" s="57" t="s">
        <v>108</v>
      </c>
      <c r="D10" s="57">
        <v>73.1</v>
      </c>
      <c r="E10" s="57">
        <v>66.6</v>
      </c>
      <c r="F10" s="57">
        <v>79.6</v>
      </c>
      <c r="G10" s="57">
        <v>77.9</v>
      </c>
      <c r="H10" s="57">
        <v>72.7</v>
      </c>
      <c r="I10" s="57">
        <v>83.1</v>
      </c>
    </row>
    <row r="11" spans="1:9" ht="12.75">
      <c r="A11" s="56">
        <v>8</v>
      </c>
      <c r="B11" s="57" t="s">
        <v>106</v>
      </c>
      <c r="C11" s="57" t="s">
        <v>109</v>
      </c>
      <c r="D11" s="57">
        <v>74.8</v>
      </c>
      <c r="E11" s="57">
        <v>73.9</v>
      </c>
      <c r="F11" s="57">
        <v>74.9</v>
      </c>
      <c r="G11" s="57">
        <v>81.1</v>
      </c>
      <c r="H11" s="57">
        <v>74.7</v>
      </c>
      <c r="I11" s="57">
        <v>82</v>
      </c>
    </row>
    <row r="12" spans="1:9" ht="12.75">
      <c r="A12" s="56">
        <v>9</v>
      </c>
      <c r="B12" s="57" t="s">
        <v>106</v>
      </c>
      <c r="C12" s="57" t="s">
        <v>110</v>
      </c>
      <c r="D12" s="57">
        <v>77.9</v>
      </c>
      <c r="E12" s="57">
        <v>73.2</v>
      </c>
      <c r="F12" s="57">
        <v>79.8</v>
      </c>
      <c r="G12" s="57">
        <v>80.2</v>
      </c>
      <c r="H12" s="57">
        <v>72.8</v>
      </c>
      <c r="I12" s="57">
        <v>86.4</v>
      </c>
    </row>
    <row r="13" spans="1:9" ht="12.75">
      <c r="A13" s="56">
        <v>10</v>
      </c>
      <c r="B13" s="57" t="s">
        <v>106</v>
      </c>
      <c r="C13" s="57" t="s">
        <v>111</v>
      </c>
      <c r="D13" s="57">
        <v>74.45</v>
      </c>
      <c r="E13" s="57">
        <v>69.3</v>
      </c>
      <c r="F13" s="57">
        <v>79.6</v>
      </c>
      <c r="G13" s="57">
        <v>72.6</v>
      </c>
      <c r="H13" s="57">
        <v>69.7</v>
      </c>
      <c r="I13" s="57">
        <v>78.3</v>
      </c>
    </row>
    <row r="14" spans="1:9" ht="12.75">
      <c r="A14" s="56">
        <v>11</v>
      </c>
      <c r="B14" s="57" t="s">
        <v>106</v>
      </c>
      <c r="C14" s="57" t="s">
        <v>112</v>
      </c>
      <c r="D14" s="57">
        <v>77.8</v>
      </c>
      <c r="E14" s="57">
        <v>71</v>
      </c>
      <c r="F14" s="57">
        <v>84.7</v>
      </c>
      <c r="G14" s="57">
        <v>86.5</v>
      </c>
      <c r="H14" s="57">
        <v>86.5</v>
      </c>
      <c r="I14" s="57">
        <v>0</v>
      </c>
    </row>
    <row r="15" spans="1:9" ht="12.75">
      <c r="A15" s="56">
        <v>12</v>
      </c>
      <c r="B15" s="57" t="s">
        <v>113</v>
      </c>
      <c r="C15" s="57" t="s">
        <v>114</v>
      </c>
      <c r="D15" s="57">
        <v>70.56</v>
      </c>
      <c r="E15" s="57">
        <v>69.1</v>
      </c>
      <c r="F15" s="57">
        <v>73.37</v>
      </c>
      <c r="G15" s="57">
        <v>81.26</v>
      </c>
      <c r="H15" s="57">
        <v>73.2</v>
      </c>
      <c r="I15" s="57">
        <v>83.09</v>
      </c>
    </row>
    <row r="16" spans="1:9" ht="12.75">
      <c r="A16" s="56">
        <v>13</v>
      </c>
      <c r="B16" s="57" t="s">
        <v>115</v>
      </c>
      <c r="C16" s="57" t="s">
        <v>116</v>
      </c>
      <c r="D16" s="57">
        <v>72.7</v>
      </c>
      <c r="E16" s="57">
        <v>67.9</v>
      </c>
      <c r="F16" s="57">
        <v>78.3</v>
      </c>
      <c r="G16" s="57">
        <v>79.4</v>
      </c>
      <c r="H16" s="57">
        <v>68</v>
      </c>
      <c r="I16" s="57">
        <v>83.2</v>
      </c>
    </row>
    <row r="17" spans="1:9" ht="12.75">
      <c r="A17" s="56">
        <v>14</v>
      </c>
      <c r="B17" s="57" t="s">
        <v>115</v>
      </c>
      <c r="C17" s="57" t="s">
        <v>117</v>
      </c>
      <c r="D17" s="57">
        <v>73</v>
      </c>
      <c r="E17" s="57">
        <v>61.5</v>
      </c>
      <c r="F17" s="57">
        <v>78.3</v>
      </c>
      <c r="G17" s="57">
        <v>79.6</v>
      </c>
      <c r="H17" s="57">
        <v>75</v>
      </c>
      <c r="I17" s="57">
        <v>89.3</v>
      </c>
    </row>
    <row r="18" spans="1:9" ht="12.75">
      <c r="A18" s="56">
        <v>15</v>
      </c>
      <c r="B18" s="57" t="s">
        <v>115</v>
      </c>
      <c r="C18" s="57" t="s">
        <v>118</v>
      </c>
      <c r="D18" s="57">
        <v>77.4</v>
      </c>
      <c r="E18" s="57">
        <v>67.5</v>
      </c>
      <c r="F18" s="57">
        <v>79.4</v>
      </c>
      <c r="G18" s="57">
        <v>78.5</v>
      </c>
      <c r="H18" s="57">
        <v>0</v>
      </c>
      <c r="I18" s="57">
        <v>78.5</v>
      </c>
    </row>
    <row r="19" spans="1:9" ht="12.75">
      <c r="A19" s="56">
        <v>16</v>
      </c>
      <c r="B19" s="57" t="s">
        <v>119</v>
      </c>
      <c r="C19" s="57" t="s">
        <v>120</v>
      </c>
      <c r="D19" s="57">
        <v>69.8</v>
      </c>
      <c r="E19" s="57">
        <v>66</v>
      </c>
      <c r="F19" s="57">
        <v>74.2</v>
      </c>
      <c r="G19" s="57">
        <v>80.5</v>
      </c>
      <c r="H19" s="57">
        <v>76.7</v>
      </c>
      <c r="I19" s="57">
        <v>74.9</v>
      </c>
    </row>
    <row r="20" spans="1:9" ht="12.75">
      <c r="A20" s="56">
        <v>17</v>
      </c>
      <c r="B20" s="57" t="s">
        <v>121</v>
      </c>
      <c r="C20" s="57" t="s">
        <v>122</v>
      </c>
      <c r="D20" s="57">
        <v>70.6</v>
      </c>
      <c r="E20" s="57">
        <v>65.5</v>
      </c>
      <c r="F20" s="57">
        <v>75.8</v>
      </c>
      <c r="G20" s="57">
        <v>76.1</v>
      </c>
      <c r="H20" s="57">
        <v>73.4</v>
      </c>
      <c r="I20" s="57">
        <v>78.8</v>
      </c>
    </row>
    <row r="21" spans="1:9" ht="12.75">
      <c r="A21" s="56">
        <v>18</v>
      </c>
      <c r="B21" s="57" t="s">
        <v>123</v>
      </c>
      <c r="C21" s="57" t="s">
        <v>124</v>
      </c>
      <c r="D21" s="57">
        <v>71.1</v>
      </c>
      <c r="E21" s="57">
        <v>68.5</v>
      </c>
      <c r="F21" s="57">
        <v>75.3</v>
      </c>
      <c r="G21" s="57">
        <v>87.4</v>
      </c>
      <c r="H21" s="57">
        <v>0</v>
      </c>
      <c r="I21" s="57">
        <v>87.4</v>
      </c>
    </row>
    <row r="22" spans="1:9" ht="12.75">
      <c r="A22" s="56">
        <v>19</v>
      </c>
      <c r="B22" s="57" t="s">
        <v>123</v>
      </c>
      <c r="C22" s="57" t="s">
        <v>125</v>
      </c>
      <c r="D22" s="57">
        <v>69.7</v>
      </c>
      <c r="E22" s="57">
        <v>64.6</v>
      </c>
      <c r="F22" s="57">
        <v>74</v>
      </c>
      <c r="G22" s="57">
        <v>72</v>
      </c>
      <c r="H22" s="57">
        <v>70.2</v>
      </c>
      <c r="I22" s="57">
        <v>75.7</v>
      </c>
    </row>
    <row r="23" spans="1:9" ht="12.75">
      <c r="A23" s="56">
        <v>20</v>
      </c>
      <c r="B23" s="57" t="s">
        <v>123</v>
      </c>
      <c r="C23" s="57" t="s">
        <v>126</v>
      </c>
      <c r="D23" s="57">
        <v>70.4</v>
      </c>
      <c r="E23" s="57">
        <v>65.5</v>
      </c>
      <c r="F23" s="57">
        <v>75.8</v>
      </c>
      <c r="G23" s="57">
        <v>75.3</v>
      </c>
      <c r="H23" s="57">
        <v>72.6</v>
      </c>
      <c r="I23" s="57">
        <v>80</v>
      </c>
    </row>
    <row r="24" spans="1:9" ht="12.75">
      <c r="A24" s="56">
        <v>21</v>
      </c>
      <c r="B24" s="57" t="s">
        <v>127</v>
      </c>
      <c r="C24" s="57" t="s">
        <v>128</v>
      </c>
      <c r="D24" s="57">
        <v>79.4</v>
      </c>
      <c r="E24" s="57">
        <v>73.9</v>
      </c>
      <c r="F24" s="57">
        <v>81.3</v>
      </c>
      <c r="G24" s="57">
        <v>79.4</v>
      </c>
      <c r="H24" s="57">
        <v>72.6</v>
      </c>
      <c r="I24" s="57">
        <v>83.2</v>
      </c>
    </row>
    <row r="25" spans="1:9" ht="12.75">
      <c r="A25" s="56">
        <v>22</v>
      </c>
      <c r="B25" s="57" t="s">
        <v>127</v>
      </c>
      <c r="C25" s="57" t="s">
        <v>129</v>
      </c>
      <c r="D25" s="57">
        <v>72.6</v>
      </c>
      <c r="E25" s="57">
        <v>68.6</v>
      </c>
      <c r="F25" s="57">
        <v>76.6</v>
      </c>
      <c r="G25" s="57">
        <v>82.8</v>
      </c>
      <c r="H25" s="57">
        <v>79.5</v>
      </c>
      <c r="I25" s="57">
        <v>86</v>
      </c>
    </row>
    <row r="26" spans="1:9" ht="12.75">
      <c r="A26" s="56">
        <v>23</v>
      </c>
      <c r="B26" s="57" t="s">
        <v>127</v>
      </c>
      <c r="C26" s="57" t="s">
        <v>130</v>
      </c>
      <c r="D26" s="57">
        <v>74.1</v>
      </c>
      <c r="E26" s="57">
        <v>67.5</v>
      </c>
      <c r="F26" s="57">
        <v>80.7</v>
      </c>
      <c r="G26" s="57">
        <v>71.2</v>
      </c>
      <c r="H26" s="57">
        <v>59</v>
      </c>
      <c r="I26" s="57">
        <v>83.3</v>
      </c>
    </row>
    <row r="27" spans="1:9" ht="12.75">
      <c r="A27" s="56">
        <v>24</v>
      </c>
      <c r="B27" s="57" t="s">
        <v>131</v>
      </c>
      <c r="C27" s="57" t="s">
        <v>132</v>
      </c>
      <c r="D27" s="57">
        <v>69.6</v>
      </c>
      <c r="E27" s="57">
        <v>63.7</v>
      </c>
      <c r="F27" s="57">
        <v>77.2</v>
      </c>
      <c r="G27" s="57">
        <v>72.5</v>
      </c>
      <c r="H27" s="57">
        <v>69.2</v>
      </c>
      <c r="I27" s="57">
        <v>77.5</v>
      </c>
    </row>
    <row r="28" spans="1:9" ht="12.75">
      <c r="A28" s="56">
        <v>25</v>
      </c>
      <c r="B28" s="57" t="s">
        <v>133</v>
      </c>
      <c r="C28" s="57" t="s">
        <v>134</v>
      </c>
      <c r="D28" s="57">
        <v>75.32</v>
      </c>
      <c r="E28" s="57">
        <v>70.9</v>
      </c>
      <c r="F28" s="57">
        <v>77.5</v>
      </c>
      <c r="G28" s="57">
        <v>79.7</v>
      </c>
      <c r="H28" s="57">
        <v>72.4</v>
      </c>
      <c r="I28" s="57">
        <v>83.9</v>
      </c>
    </row>
    <row r="29" spans="1:9" ht="12.75">
      <c r="A29" s="56">
        <v>26</v>
      </c>
      <c r="B29" s="57" t="s">
        <v>135</v>
      </c>
      <c r="C29" s="57" t="s">
        <v>136</v>
      </c>
      <c r="D29" s="57">
        <v>71.8</v>
      </c>
      <c r="E29" s="57">
        <v>68.5</v>
      </c>
      <c r="F29" s="57">
        <v>75.1</v>
      </c>
      <c r="G29" s="57">
        <v>80.9</v>
      </c>
      <c r="H29" s="57">
        <v>82.2</v>
      </c>
      <c r="I29" s="57">
        <v>80.1</v>
      </c>
    </row>
    <row r="30" spans="1:9" ht="12.75">
      <c r="A30" s="56">
        <v>27</v>
      </c>
      <c r="B30" s="57" t="s">
        <v>135</v>
      </c>
      <c r="C30" s="57" t="s">
        <v>137</v>
      </c>
      <c r="D30" s="57">
        <v>73.4</v>
      </c>
      <c r="E30" s="57">
        <v>67.1</v>
      </c>
      <c r="F30" s="57">
        <v>79.7</v>
      </c>
      <c r="G30" s="57">
        <v>76</v>
      </c>
      <c r="H30" s="57">
        <v>76</v>
      </c>
      <c r="I30" s="57">
        <v>76</v>
      </c>
    </row>
    <row r="31" spans="1:9" ht="12.75">
      <c r="A31" s="56">
        <v>28</v>
      </c>
      <c r="B31" s="57" t="s">
        <v>138</v>
      </c>
      <c r="C31" s="57" t="s">
        <v>139</v>
      </c>
      <c r="D31" s="57">
        <v>69</v>
      </c>
      <c r="E31" s="57">
        <v>62.7</v>
      </c>
      <c r="F31" s="57">
        <v>74.4</v>
      </c>
      <c r="G31" s="57">
        <v>78.5</v>
      </c>
      <c r="H31" s="57">
        <v>75.9</v>
      </c>
      <c r="I31" s="57">
        <v>80.1</v>
      </c>
    </row>
    <row r="32" spans="1:9" ht="12.75">
      <c r="A32" s="56">
        <v>29</v>
      </c>
      <c r="B32" s="57" t="s">
        <v>138</v>
      </c>
      <c r="C32" s="57" t="s">
        <v>140</v>
      </c>
      <c r="D32" s="57">
        <v>77.5</v>
      </c>
      <c r="E32" s="57">
        <v>69.7</v>
      </c>
      <c r="F32" s="57">
        <v>80.6</v>
      </c>
      <c r="G32" s="57">
        <v>84.8</v>
      </c>
      <c r="H32" s="57">
        <v>74</v>
      </c>
      <c r="I32" s="57">
        <v>95.7</v>
      </c>
    </row>
    <row r="33" spans="1:9" ht="12.75">
      <c r="A33" s="56">
        <v>30</v>
      </c>
      <c r="B33" s="57" t="s">
        <v>138</v>
      </c>
      <c r="C33" s="57" t="s">
        <v>141</v>
      </c>
      <c r="D33" s="57">
        <v>70.6</v>
      </c>
      <c r="E33" s="57">
        <v>61.8</v>
      </c>
      <c r="F33" s="57">
        <v>75</v>
      </c>
      <c r="G33" s="57">
        <v>77.6</v>
      </c>
      <c r="H33" s="57">
        <v>69</v>
      </c>
      <c r="I33" s="57">
        <v>83.3</v>
      </c>
    </row>
    <row r="34" spans="1:9" ht="12.75">
      <c r="A34" s="56">
        <v>31</v>
      </c>
      <c r="B34" s="57" t="s">
        <v>142</v>
      </c>
      <c r="C34" s="57" t="s">
        <v>143</v>
      </c>
      <c r="D34" s="57">
        <v>71.5</v>
      </c>
      <c r="E34" s="57">
        <v>70.5</v>
      </c>
      <c r="F34" s="57">
        <v>73.5</v>
      </c>
      <c r="G34" s="57">
        <v>68</v>
      </c>
      <c r="H34" s="57">
        <v>0</v>
      </c>
      <c r="I34" s="57">
        <v>68</v>
      </c>
    </row>
    <row r="35" spans="1:9" ht="12.75">
      <c r="A35" s="56">
        <v>32</v>
      </c>
      <c r="B35" s="57" t="s">
        <v>142</v>
      </c>
      <c r="C35" s="57" t="s">
        <v>144</v>
      </c>
      <c r="D35" s="57">
        <v>72.8</v>
      </c>
      <c r="E35" s="57">
        <v>65.8</v>
      </c>
      <c r="F35" s="57">
        <v>79.8</v>
      </c>
      <c r="G35" s="57">
        <v>79</v>
      </c>
      <c r="H35" s="57">
        <v>78</v>
      </c>
      <c r="I35" s="57">
        <v>80</v>
      </c>
    </row>
    <row r="36" spans="1:9" ht="12.75">
      <c r="A36" s="56">
        <v>33</v>
      </c>
      <c r="B36" s="57" t="s">
        <v>142</v>
      </c>
      <c r="C36" s="57" t="s">
        <v>145</v>
      </c>
      <c r="D36" s="57">
        <v>72.4</v>
      </c>
      <c r="E36" s="57">
        <v>66.2</v>
      </c>
      <c r="F36" s="57">
        <v>76.8</v>
      </c>
      <c r="G36" s="57">
        <v>77.5</v>
      </c>
      <c r="H36" s="57">
        <v>71.1</v>
      </c>
      <c r="I36" s="57">
        <v>80.8</v>
      </c>
    </row>
    <row r="37" spans="1:9" ht="12.75">
      <c r="A37" s="56">
        <v>34</v>
      </c>
      <c r="B37" s="57" t="s">
        <v>142</v>
      </c>
      <c r="C37" s="57" t="s">
        <v>146</v>
      </c>
      <c r="D37" s="57">
        <v>69</v>
      </c>
      <c r="E37" s="57">
        <v>65</v>
      </c>
      <c r="F37" s="57">
        <v>74</v>
      </c>
      <c r="G37" s="57">
        <v>79</v>
      </c>
      <c r="H37" s="57">
        <v>74</v>
      </c>
      <c r="I37" s="57">
        <v>83</v>
      </c>
    </row>
    <row r="38" spans="1:9" ht="12.75">
      <c r="A38" s="56">
        <v>35</v>
      </c>
      <c r="B38" s="57" t="s">
        <v>142</v>
      </c>
      <c r="C38" s="57" t="s">
        <v>147</v>
      </c>
      <c r="D38" s="57">
        <v>75</v>
      </c>
      <c r="E38" s="57">
        <v>72.4</v>
      </c>
      <c r="F38" s="57">
        <v>78.25</v>
      </c>
      <c r="G38" s="57">
        <v>0</v>
      </c>
      <c r="H38" s="57">
        <v>0</v>
      </c>
      <c r="I38" s="57">
        <v>0</v>
      </c>
    </row>
    <row r="39" spans="1:9" ht="12.75">
      <c r="A39" s="56">
        <v>36</v>
      </c>
      <c r="B39" s="57" t="s">
        <v>148</v>
      </c>
      <c r="C39" s="57" t="s">
        <v>149</v>
      </c>
      <c r="D39" s="57">
        <v>70.8</v>
      </c>
      <c r="E39" s="57">
        <v>62.2</v>
      </c>
      <c r="F39" s="57">
        <v>78.6</v>
      </c>
      <c r="G39" s="57">
        <v>78.8</v>
      </c>
      <c r="H39" s="57">
        <v>68.6</v>
      </c>
      <c r="I39" s="57">
        <v>83.9</v>
      </c>
    </row>
    <row r="40" spans="1:9" ht="12.75">
      <c r="A40" s="56">
        <v>37</v>
      </c>
      <c r="B40" s="57" t="s">
        <v>148</v>
      </c>
      <c r="C40" s="57" t="s">
        <v>150</v>
      </c>
      <c r="D40" s="57">
        <v>76.3</v>
      </c>
      <c r="E40" s="57">
        <v>71.1</v>
      </c>
      <c r="F40" s="57">
        <v>79</v>
      </c>
      <c r="G40" s="57">
        <v>82</v>
      </c>
      <c r="H40" s="57">
        <v>0</v>
      </c>
      <c r="I40" s="57">
        <v>82</v>
      </c>
    </row>
    <row r="41" spans="1:9" ht="12.75">
      <c r="A41" s="56">
        <v>38</v>
      </c>
      <c r="B41" s="57" t="s">
        <v>148</v>
      </c>
      <c r="C41" s="57" t="s">
        <v>151</v>
      </c>
      <c r="D41" s="57">
        <v>69.4</v>
      </c>
      <c r="E41" s="57">
        <v>59.3</v>
      </c>
      <c r="F41" s="57">
        <v>77</v>
      </c>
      <c r="G41" s="57">
        <v>87</v>
      </c>
      <c r="H41" s="57">
        <v>0</v>
      </c>
      <c r="I41" s="57">
        <v>87</v>
      </c>
    </row>
    <row r="42" spans="1:9" ht="12.75">
      <c r="A42" s="56">
        <v>39</v>
      </c>
      <c r="B42" s="57" t="s">
        <v>152</v>
      </c>
      <c r="C42" s="57" t="s">
        <v>153</v>
      </c>
      <c r="D42" s="57">
        <v>71.38</v>
      </c>
      <c r="E42" s="57">
        <v>66.56</v>
      </c>
      <c r="F42" s="57">
        <v>74.14</v>
      </c>
      <c r="G42" s="57">
        <v>77.5</v>
      </c>
      <c r="H42" s="57">
        <v>74.5</v>
      </c>
      <c r="I42" s="57">
        <v>81.6</v>
      </c>
    </row>
    <row r="43" spans="1:9" ht="12.75">
      <c r="A43" s="56">
        <v>40</v>
      </c>
      <c r="B43" s="57" t="s">
        <v>152</v>
      </c>
      <c r="C43" s="57" t="s">
        <v>154</v>
      </c>
      <c r="D43" s="57">
        <v>78.6</v>
      </c>
      <c r="E43" s="57">
        <v>79.1</v>
      </c>
      <c r="F43" s="57">
        <v>81</v>
      </c>
      <c r="G43" s="57">
        <v>79.9</v>
      </c>
      <c r="H43" s="57">
        <v>71.1</v>
      </c>
      <c r="I43" s="57">
        <v>84.3</v>
      </c>
    </row>
    <row r="44" spans="1:9" ht="12.75">
      <c r="A44" s="56">
        <v>41</v>
      </c>
      <c r="B44" s="57" t="s">
        <v>152</v>
      </c>
      <c r="C44" s="57" t="s">
        <v>155</v>
      </c>
      <c r="D44" s="57">
        <v>74.2</v>
      </c>
      <c r="E44" s="57">
        <v>64.8</v>
      </c>
      <c r="F44" s="57">
        <v>79.5</v>
      </c>
      <c r="G44" s="57">
        <v>82.9</v>
      </c>
      <c r="H44" s="57">
        <v>75.3</v>
      </c>
      <c r="I44" s="57">
        <v>87.8</v>
      </c>
    </row>
    <row r="45" spans="1:9" ht="12.75">
      <c r="A45" s="56">
        <v>42</v>
      </c>
      <c r="B45" s="57" t="s">
        <v>156</v>
      </c>
      <c r="C45" s="57" t="s">
        <v>157</v>
      </c>
      <c r="D45" s="57">
        <v>74.75</v>
      </c>
      <c r="E45" s="57">
        <v>62</v>
      </c>
      <c r="F45" s="57">
        <v>76.58</v>
      </c>
      <c r="G45" s="57">
        <v>0</v>
      </c>
      <c r="H45" s="57">
        <v>0</v>
      </c>
      <c r="I45" s="57">
        <v>0</v>
      </c>
    </row>
    <row r="46" spans="1:9" ht="12.75">
      <c r="A46" s="56">
        <v>43</v>
      </c>
      <c r="B46" s="57" t="s">
        <v>156</v>
      </c>
      <c r="C46" s="57" t="s">
        <v>158</v>
      </c>
      <c r="D46" s="57">
        <v>72</v>
      </c>
      <c r="E46" s="57">
        <v>63</v>
      </c>
      <c r="F46" s="57">
        <v>78</v>
      </c>
      <c r="G46" s="57">
        <v>81</v>
      </c>
      <c r="H46" s="57">
        <v>76</v>
      </c>
      <c r="I46" s="57">
        <v>84</v>
      </c>
    </row>
    <row r="47" spans="1:9" ht="12.75">
      <c r="A47" s="56">
        <v>44</v>
      </c>
      <c r="B47" s="57" t="s">
        <v>159</v>
      </c>
      <c r="C47" s="57" t="s">
        <v>160</v>
      </c>
      <c r="D47" s="57">
        <v>73.7</v>
      </c>
      <c r="E47" s="57">
        <v>69.5</v>
      </c>
      <c r="F47" s="57">
        <v>76.8</v>
      </c>
      <c r="G47" s="57">
        <v>75.2</v>
      </c>
      <c r="H47" s="57">
        <v>72.4</v>
      </c>
      <c r="I47" s="57">
        <v>79.8</v>
      </c>
    </row>
    <row r="48" spans="1:9" ht="12.75">
      <c r="A48" s="56">
        <v>45</v>
      </c>
      <c r="B48" s="57" t="s">
        <v>159</v>
      </c>
      <c r="C48" s="57" t="s">
        <v>161</v>
      </c>
      <c r="D48" s="57">
        <v>66.1</v>
      </c>
      <c r="E48" s="57">
        <v>64.8</v>
      </c>
      <c r="F48" s="57">
        <v>68.2</v>
      </c>
      <c r="G48" s="57">
        <v>82.5</v>
      </c>
      <c r="H48" s="57">
        <v>0</v>
      </c>
      <c r="I48" s="57">
        <v>82.5</v>
      </c>
    </row>
    <row r="49" spans="1:9" ht="12.75">
      <c r="A49" s="56">
        <v>46</v>
      </c>
      <c r="B49" s="57" t="s">
        <v>159</v>
      </c>
      <c r="C49" s="57" t="s">
        <v>162</v>
      </c>
      <c r="D49" s="57">
        <v>79.2</v>
      </c>
      <c r="E49" s="57">
        <v>73.38</v>
      </c>
      <c r="F49" s="57">
        <v>77.27</v>
      </c>
      <c r="G49" s="57">
        <v>79.75</v>
      </c>
      <c r="H49" s="57">
        <v>67</v>
      </c>
      <c r="I49" s="57">
        <v>81.57</v>
      </c>
    </row>
    <row r="50" spans="1:9" ht="12.75">
      <c r="A50" s="56">
        <v>47</v>
      </c>
      <c r="B50" s="57" t="s">
        <v>159</v>
      </c>
      <c r="C50" s="57" t="s">
        <v>163</v>
      </c>
      <c r="D50" s="57">
        <v>70.63</v>
      </c>
      <c r="E50" s="57">
        <v>49.7</v>
      </c>
      <c r="F50" s="57">
        <v>78.3</v>
      </c>
      <c r="G50" s="57">
        <v>79.1</v>
      </c>
      <c r="H50" s="57">
        <v>72.4</v>
      </c>
      <c r="I50" s="57">
        <v>83.7</v>
      </c>
    </row>
    <row r="51" spans="1:9" ht="12.75">
      <c r="A51" s="56">
        <v>48</v>
      </c>
      <c r="B51" s="57" t="s">
        <v>159</v>
      </c>
      <c r="C51" s="57" t="s">
        <v>164</v>
      </c>
      <c r="D51" s="57">
        <v>80</v>
      </c>
      <c r="E51" s="57">
        <v>67</v>
      </c>
      <c r="F51" s="57">
        <v>85</v>
      </c>
      <c r="G51" s="57">
        <v>71</v>
      </c>
      <c r="H51" s="57">
        <v>67</v>
      </c>
      <c r="I51" s="57">
        <v>74</v>
      </c>
    </row>
    <row r="52" spans="1:9" ht="12.75">
      <c r="A52" s="56">
        <v>49</v>
      </c>
      <c r="B52" s="57" t="s">
        <v>159</v>
      </c>
      <c r="C52" s="57" t="s">
        <v>165</v>
      </c>
      <c r="D52" s="57">
        <v>77.6</v>
      </c>
      <c r="E52" s="57">
        <v>71</v>
      </c>
      <c r="F52" s="57">
        <v>80.4</v>
      </c>
      <c r="G52" s="57">
        <v>80.3</v>
      </c>
      <c r="H52" s="57">
        <v>76.4</v>
      </c>
      <c r="I52" s="57">
        <v>82.7</v>
      </c>
    </row>
    <row r="53" spans="1:9" ht="12.75">
      <c r="A53" s="56">
        <v>50</v>
      </c>
      <c r="B53" s="57" t="s">
        <v>159</v>
      </c>
      <c r="C53" s="57" t="s">
        <v>166</v>
      </c>
      <c r="D53" s="57">
        <v>77.3</v>
      </c>
      <c r="E53" s="57">
        <v>74</v>
      </c>
      <c r="F53" s="57">
        <v>79.5</v>
      </c>
      <c r="G53" s="57">
        <v>79</v>
      </c>
      <c r="H53" s="57">
        <v>72</v>
      </c>
      <c r="I53" s="57">
        <v>86</v>
      </c>
    </row>
    <row r="54" spans="1:9" ht="12.75">
      <c r="A54" s="56">
        <v>51</v>
      </c>
      <c r="B54" s="57" t="s">
        <v>167</v>
      </c>
      <c r="C54" s="57" t="s">
        <v>168</v>
      </c>
      <c r="D54" s="57">
        <v>73.5</v>
      </c>
      <c r="E54" s="57">
        <v>61.75</v>
      </c>
      <c r="F54" s="57">
        <v>79</v>
      </c>
      <c r="G54" s="57">
        <v>67.9</v>
      </c>
      <c r="H54" s="57">
        <v>55.8</v>
      </c>
      <c r="I54" s="57">
        <v>86</v>
      </c>
    </row>
    <row r="55" spans="1:9" ht="12.75">
      <c r="A55" s="56">
        <v>52</v>
      </c>
      <c r="B55" s="57" t="s">
        <v>169</v>
      </c>
      <c r="C55" s="57" t="s">
        <v>170</v>
      </c>
      <c r="D55" s="57">
        <v>72.7</v>
      </c>
      <c r="E55" s="57">
        <v>71.1</v>
      </c>
      <c r="F55" s="57">
        <v>74.3</v>
      </c>
      <c r="G55" s="57">
        <v>84.5</v>
      </c>
      <c r="H55" s="57">
        <v>0</v>
      </c>
      <c r="I55" s="57">
        <v>84.5</v>
      </c>
    </row>
    <row r="56" spans="1:9" ht="12.75">
      <c r="A56" s="56">
        <v>53</v>
      </c>
      <c r="B56" s="57" t="s">
        <v>169</v>
      </c>
      <c r="C56" s="57" t="s">
        <v>171</v>
      </c>
      <c r="D56" s="57">
        <v>74.5</v>
      </c>
      <c r="E56" s="57">
        <v>67.7</v>
      </c>
      <c r="F56" s="57">
        <v>77.8</v>
      </c>
      <c r="G56" s="57">
        <v>81.3</v>
      </c>
      <c r="H56" s="57">
        <v>78</v>
      </c>
      <c r="I56" s="57">
        <v>81.8</v>
      </c>
    </row>
    <row r="57" spans="1:9" ht="12.75">
      <c r="A57" s="56">
        <v>54</v>
      </c>
      <c r="B57" s="57" t="s">
        <v>169</v>
      </c>
      <c r="C57" s="57" t="s">
        <v>172</v>
      </c>
      <c r="D57" s="57">
        <v>75.3</v>
      </c>
      <c r="E57" s="57">
        <v>69.7</v>
      </c>
      <c r="F57" s="57">
        <v>78.8</v>
      </c>
      <c r="G57" s="57">
        <v>69</v>
      </c>
      <c r="H57" s="57">
        <v>63</v>
      </c>
      <c r="I57" s="57">
        <v>78</v>
      </c>
    </row>
    <row r="58" spans="1:9" ht="12.75">
      <c r="A58" s="56">
        <v>55</v>
      </c>
      <c r="B58" s="57" t="s">
        <v>169</v>
      </c>
      <c r="C58" s="57" t="s">
        <v>173</v>
      </c>
      <c r="D58" s="57">
        <v>79.2</v>
      </c>
      <c r="E58" s="57">
        <v>76.9</v>
      </c>
      <c r="F58" s="57">
        <v>80.3</v>
      </c>
      <c r="G58" s="57">
        <v>84.5</v>
      </c>
      <c r="H58" s="57">
        <v>90</v>
      </c>
      <c r="I58" s="57">
        <v>79</v>
      </c>
    </row>
    <row r="59" spans="1:9" ht="12.75">
      <c r="A59" s="56">
        <v>56</v>
      </c>
      <c r="B59" s="57" t="s">
        <v>169</v>
      </c>
      <c r="C59" s="57" t="s">
        <v>174</v>
      </c>
      <c r="D59" s="57">
        <v>76.8</v>
      </c>
      <c r="E59" s="57">
        <v>71.9</v>
      </c>
      <c r="F59" s="57">
        <v>79.8</v>
      </c>
      <c r="G59" s="57">
        <v>82.1</v>
      </c>
      <c r="H59" s="57">
        <v>78</v>
      </c>
      <c r="I59" s="57">
        <v>82.6</v>
      </c>
    </row>
    <row r="60" spans="1:9" ht="12.75">
      <c r="A60" s="56">
        <v>57</v>
      </c>
      <c r="B60" s="57" t="s">
        <v>169</v>
      </c>
      <c r="C60" s="57" t="s">
        <v>175</v>
      </c>
      <c r="D60" s="57">
        <v>78.7</v>
      </c>
      <c r="E60" s="57">
        <v>71</v>
      </c>
      <c r="F60" s="57">
        <v>79.8</v>
      </c>
      <c r="G60" s="57">
        <v>78.1</v>
      </c>
      <c r="H60" s="57">
        <v>67</v>
      </c>
      <c r="I60" s="57">
        <v>79.7</v>
      </c>
    </row>
    <row r="61" spans="1:9" ht="12.75">
      <c r="A61" s="56">
        <v>58</v>
      </c>
      <c r="B61" s="57" t="s">
        <v>169</v>
      </c>
      <c r="C61" s="57" t="s">
        <v>176</v>
      </c>
      <c r="D61" s="57">
        <v>76.1</v>
      </c>
      <c r="E61" s="57">
        <v>70.7</v>
      </c>
      <c r="F61" s="57">
        <v>79.4</v>
      </c>
      <c r="G61" s="57">
        <v>85.5</v>
      </c>
      <c r="H61" s="57">
        <v>88</v>
      </c>
      <c r="I61" s="57">
        <v>85.14</v>
      </c>
    </row>
    <row r="62" spans="1:9" ht="12.75">
      <c r="A62" s="56">
        <v>59</v>
      </c>
      <c r="B62" s="57" t="s">
        <v>169</v>
      </c>
      <c r="C62" s="57" t="s">
        <v>177</v>
      </c>
      <c r="D62" s="57">
        <v>81.2</v>
      </c>
      <c r="E62" s="57">
        <v>70.5</v>
      </c>
      <c r="F62" s="57">
        <v>83.2</v>
      </c>
      <c r="G62" s="57">
        <v>81.6</v>
      </c>
      <c r="H62" s="57">
        <v>0</v>
      </c>
      <c r="I62" s="57">
        <v>81.6</v>
      </c>
    </row>
    <row r="63" spans="1:9" ht="12.75">
      <c r="A63" s="56">
        <v>60</v>
      </c>
      <c r="B63" s="57" t="s">
        <v>169</v>
      </c>
      <c r="C63" s="57" t="s">
        <v>178</v>
      </c>
      <c r="D63" s="57">
        <v>77</v>
      </c>
      <c r="E63" s="57">
        <v>67.5</v>
      </c>
      <c r="F63" s="57">
        <v>82.3</v>
      </c>
      <c r="G63" s="57">
        <v>83.6</v>
      </c>
      <c r="H63" s="57">
        <v>87</v>
      </c>
      <c r="I63" s="57">
        <v>83</v>
      </c>
    </row>
    <row r="64" spans="1:9" ht="12.75">
      <c r="A64" s="56">
        <v>61</v>
      </c>
      <c r="B64" s="57" t="s">
        <v>179</v>
      </c>
      <c r="C64" s="57" t="s">
        <v>180</v>
      </c>
      <c r="D64" s="57">
        <v>72.6</v>
      </c>
      <c r="E64" s="57">
        <v>69.1</v>
      </c>
      <c r="F64" s="57">
        <v>76</v>
      </c>
      <c r="G64" s="57">
        <v>79.5</v>
      </c>
      <c r="H64" s="57">
        <v>75</v>
      </c>
      <c r="I64" s="57">
        <v>80.9</v>
      </c>
    </row>
    <row r="65" spans="1:9" ht="12.75">
      <c r="A65" s="56">
        <v>62</v>
      </c>
      <c r="B65" s="57" t="s">
        <v>181</v>
      </c>
      <c r="C65" s="57" t="s">
        <v>182</v>
      </c>
      <c r="D65" s="57">
        <v>70.7</v>
      </c>
      <c r="E65" s="57">
        <v>63.8</v>
      </c>
      <c r="F65" s="57">
        <v>76</v>
      </c>
      <c r="G65" s="57">
        <v>76.5</v>
      </c>
      <c r="H65" s="57">
        <v>68</v>
      </c>
      <c r="I65" s="57">
        <v>80.3</v>
      </c>
    </row>
    <row r="66" spans="1:9" ht="12.75">
      <c r="A66" s="56">
        <v>63</v>
      </c>
      <c r="B66" s="57" t="s">
        <v>181</v>
      </c>
      <c r="C66" s="57" t="s">
        <v>57</v>
      </c>
      <c r="D66" s="57">
        <v>70.64</v>
      </c>
      <c r="E66" s="57">
        <v>65.88</v>
      </c>
      <c r="F66" s="57">
        <v>79.2</v>
      </c>
      <c r="G66" s="57">
        <v>75.64</v>
      </c>
      <c r="H66" s="57">
        <v>70.5</v>
      </c>
      <c r="I66" s="57">
        <v>77.7</v>
      </c>
    </row>
    <row r="67" spans="1:9" ht="12.75">
      <c r="A67" s="56">
        <v>64</v>
      </c>
      <c r="B67" s="57" t="s">
        <v>183</v>
      </c>
      <c r="C67" s="57" t="s">
        <v>184</v>
      </c>
      <c r="D67" s="57">
        <v>69.9</v>
      </c>
      <c r="E67" s="57">
        <v>66.9</v>
      </c>
      <c r="F67" s="57">
        <v>74.4</v>
      </c>
      <c r="G67" s="57">
        <v>76.8</v>
      </c>
      <c r="H67" s="57">
        <v>73.8</v>
      </c>
      <c r="I67" s="57">
        <v>81.8</v>
      </c>
    </row>
    <row r="68" spans="1:9" ht="12.75">
      <c r="A68" s="56">
        <v>65</v>
      </c>
      <c r="B68" s="57" t="s">
        <v>185</v>
      </c>
      <c r="C68" s="57" t="s">
        <v>186</v>
      </c>
      <c r="D68" s="57">
        <v>79</v>
      </c>
      <c r="E68" s="57">
        <v>65.6</v>
      </c>
      <c r="F68" s="57">
        <v>83.2</v>
      </c>
      <c r="G68" s="57">
        <v>84.8</v>
      </c>
      <c r="H68" s="57">
        <v>70</v>
      </c>
      <c r="I68" s="57">
        <v>86.9</v>
      </c>
    </row>
    <row r="69" spans="1:9" ht="12.75">
      <c r="A69" s="56">
        <v>66</v>
      </c>
      <c r="B69" s="57" t="s">
        <v>185</v>
      </c>
      <c r="C69" s="57" t="s">
        <v>187</v>
      </c>
      <c r="D69" s="57">
        <v>76.6</v>
      </c>
      <c r="E69" s="57">
        <v>76.7</v>
      </c>
      <c r="F69" s="57">
        <v>76.6</v>
      </c>
      <c r="G69" s="57">
        <v>77</v>
      </c>
      <c r="H69" s="57">
        <v>64.5</v>
      </c>
      <c r="I69" s="57">
        <v>89.5</v>
      </c>
    </row>
    <row r="70" spans="1:9" ht="12.75">
      <c r="A70" s="56">
        <v>67</v>
      </c>
      <c r="B70" s="57" t="s">
        <v>185</v>
      </c>
      <c r="C70" s="57" t="s">
        <v>188</v>
      </c>
      <c r="D70" s="57">
        <v>73.6</v>
      </c>
      <c r="E70" s="57">
        <v>71.6</v>
      </c>
      <c r="F70" s="57">
        <v>75.1</v>
      </c>
      <c r="G70" s="57">
        <v>79.2</v>
      </c>
      <c r="H70" s="57">
        <v>71.8</v>
      </c>
      <c r="I70" s="57">
        <v>82.2</v>
      </c>
    </row>
    <row r="71" spans="1:9" ht="12.75">
      <c r="A71" s="56">
        <v>68</v>
      </c>
      <c r="B71" s="57" t="s">
        <v>185</v>
      </c>
      <c r="C71" s="57" t="s">
        <v>189</v>
      </c>
      <c r="D71" s="57">
        <v>73.8</v>
      </c>
      <c r="E71" s="57">
        <v>64</v>
      </c>
      <c r="F71" s="57">
        <v>79</v>
      </c>
      <c r="G71" s="57">
        <v>83</v>
      </c>
      <c r="H71" s="57">
        <v>76</v>
      </c>
      <c r="I71" s="57">
        <v>85</v>
      </c>
    </row>
    <row r="72" spans="1:9" ht="12.75">
      <c r="A72" s="56">
        <v>69</v>
      </c>
      <c r="B72" s="57" t="s">
        <v>190</v>
      </c>
      <c r="C72" s="57" t="s">
        <v>191</v>
      </c>
      <c r="D72" s="57">
        <v>71.3</v>
      </c>
      <c r="E72" s="57">
        <v>56.16</v>
      </c>
      <c r="F72" s="57">
        <v>78.36</v>
      </c>
      <c r="G72" s="57">
        <v>73.09</v>
      </c>
      <c r="H72" s="57">
        <v>68.8</v>
      </c>
      <c r="I72" s="57">
        <v>76.15</v>
      </c>
    </row>
    <row r="73" spans="1:9" ht="12.75">
      <c r="A73" s="56">
        <v>70</v>
      </c>
      <c r="B73" s="57" t="s">
        <v>190</v>
      </c>
      <c r="C73" s="57" t="s">
        <v>192</v>
      </c>
      <c r="D73" s="57">
        <v>73.4</v>
      </c>
      <c r="E73" s="57">
        <v>66.3</v>
      </c>
      <c r="F73" s="57">
        <v>77.3</v>
      </c>
      <c r="G73" s="57">
        <v>78.4</v>
      </c>
      <c r="H73" s="57">
        <v>70.6</v>
      </c>
      <c r="I73" s="57">
        <v>88.2</v>
      </c>
    </row>
    <row r="74" spans="1:9" ht="12.75">
      <c r="A74" s="56">
        <v>71</v>
      </c>
      <c r="B74" s="57" t="s">
        <v>193</v>
      </c>
      <c r="C74" s="57" t="s">
        <v>194</v>
      </c>
      <c r="D74" s="57">
        <v>74.7</v>
      </c>
      <c r="E74" s="57">
        <v>74</v>
      </c>
      <c r="F74" s="57">
        <v>74.6</v>
      </c>
      <c r="G74" s="57">
        <v>74.5</v>
      </c>
      <c r="H74" s="57">
        <v>74.4</v>
      </c>
      <c r="I74" s="57">
        <v>74.5</v>
      </c>
    </row>
    <row r="75" spans="1:9" ht="12.75">
      <c r="A75" s="56">
        <v>72</v>
      </c>
      <c r="B75" s="57" t="s">
        <v>193</v>
      </c>
      <c r="C75" s="57" t="s">
        <v>195</v>
      </c>
      <c r="D75" s="57">
        <v>74.5</v>
      </c>
      <c r="E75" s="57">
        <v>67.6</v>
      </c>
      <c r="F75" s="57">
        <v>77.9</v>
      </c>
      <c r="G75" s="57">
        <v>77</v>
      </c>
      <c r="H75" s="57">
        <v>71.1</v>
      </c>
      <c r="I75" s="57">
        <v>83</v>
      </c>
    </row>
    <row r="76" spans="1:9" ht="12.75">
      <c r="A76" s="56">
        <v>73</v>
      </c>
      <c r="B76" s="57" t="s">
        <v>196</v>
      </c>
      <c r="C76" s="57" t="s">
        <v>197</v>
      </c>
      <c r="D76" s="57">
        <v>66.8</v>
      </c>
      <c r="E76" s="57">
        <v>55.9</v>
      </c>
      <c r="F76" s="57">
        <v>77.6</v>
      </c>
      <c r="G76" s="57">
        <v>79.6</v>
      </c>
      <c r="H76" s="57">
        <v>74</v>
      </c>
      <c r="I76" s="57">
        <v>82.7</v>
      </c>
    </row>
    <row r="77" spans="1:9" ht="12.75">
      <c r="A77" s="56">
        <v>74</v>
      </c>
      <c r="B77" s="57" t="s">
        <v>198</v>
      </c>
      <c r="C77" s="57" t="s">
        <v>199</v>
      </c>
      <c r="D77" s="57">
        <v>73</v>
      </c>
      <c r="E77" s="57">
        <v>67.5</v>
      </c>
      <c r="F77" s="57">
        <v>75.9</v>
      </c>
      <c r="G77" s="57">
        <v>81.5</v>
      </c>
      <c r="H77" s="57">
        <v>60</v>
      </c>
      <c r="I77" s="57">
        <v>83.4</v>
      </c>
    </row>
    <row r="78" spans="1:9" ht="12.75">
      <c r="A78" s="56">
        <v>75</v>
      </c>
      <c r="B78" s="57" t="s">
        <v>200</v>
      </c>
      <c r="C78" s="57" t="s">
        <v>201</v>
      </c>
      <c r="D78" s="57">
        <v>75</v>
      </c>
      <c r="E78" s="57">
        <v>68.8</v>
      </c>
      <c r="F78" s="57">
        <v>79.5</v>
      </c>
      <c r="G78" s="57">
        <v>84.1</v>
      </c>
      <c r="H78" s="57">
        <v>83.3</v>
      </c>
      <c r="I78" s="57">
        <v>84.4</v>
      </c>
    </row>
    <row r="79" spans="1:9" ht="15.75">
      <c r="A79" s="58">
        <v>75</v>
      </c>
      <c r="B79" s="59"/>
      <c r="C79" s="60" t="s">
        <v>202</v>
      </c>
      <c r="D79" s="60">
        <f aca="true" t="shared" si="0" ref="D79:I79">AVERAGE(D4:D78)</f>
        <v>73.54173333333334</v>
      </c>
      <c r="E79" s="60">
        <f t="shared" si="0"/>
        <v>67.3404</v>
      </c>
      <c r="F79" s="60">
        <f t="shared" si="0"/>
        <v>77.58573333333334</v>
      </c>
      <c r="G79" s="60">
        <f t="shared" si="0"/>
        <v>76.79520000000004</v>
      </c>
      <c r="H79" s="60">
        <f t="shared" si="0"/>
        <v>63.544000000000025</v>
      </c>
      <c r="I79" s="60">
        <f t="shared" si="0"/>
        <v>78.62573333333333</v>
      </c>
    </row>
    <row r="80" spans="1:9" ht="12.75">
      <c r="A80" s="190"/>
      <c r="B80" s="190"/>
      <c r="C80" s="190"/>
      <c r="D80" s="190"/>
      <c r="E80" s="190"/>
      <c r="F80" s="190"/>
      <c r="G80" s="190"/>
      <c r="H80" s="190"/>
      <c r="I80" s="190"/>
    </row>
    <row r="81" spans="1:9" ht="12.75">
      <c r="A81" s="56">
        <v>1</v>
      </c>
      <c r="B81" s="57" t="s">
        <v>203</v>
      </c>
      <c r="C81" s="57" t="s">
        <v>204</v>
      </c>
      <c r="D81" s="57">
        <v>52.2</v>
      </c>
      <c r="E81" s="57">
        <v>48</v>
      </c>
      <c r="F81" s="57">
        <v>56.8</v>
      </c>
      <c r="G81" s="57">
        <v>61.9</v>
      </c>
      <c r="H81" s="57">
        <v>56.8</v>
      </c>
      <c r="I81" s="57">
        <v>74.5</v>
      </c>
    </row>
    <row r="82" spans="1:9" ht="12.75">
      <c r="A82" s="56">
        <v>2</v>
      </c>
      <c r="B82" s="57" t="s">
        <v>100</v>
      </c>
      <c r="C82" s="57" t="s">
        <v>205</v>
      </c>
      <c r="D82" s="57">
        <v>56.5</v>
      </c>
      <c r="E82" s="57">
        <v>53</v>
      </c>
      <c r="F82" s="57">
        <v>59.8</v>
      </c>
      <c r="G82" s="57">
        <v>68</v>
      </c>
      <c r="H82" s="57">
        <v>0</v>
      </c>
      <c r="I82" s="57">
        <v>68</v>
      </c>
    </row>
    <row r="83" spans="1:9" ht="12.75">
      <c r="A83" s="56">
        <v>3</v>
      </c>
      <c r="B83" s="57" t="s">
        <v>104</v>
      </c>
      <c r="C83" s="57" t="s">
        <v>206</v>
      </c>
      <c r="D83" s="57">
        <v>39.3</v>
      </c>
      <c r="E83" s="57">
        <v>41</v>
      </c>
      <c r="F83" s="57">
        <v>47.3</v>
      </c>
      <c r="G83" s="57">
        <v>0</v>
      </c>
      <c r="H83" s="57">
        <v>0</v>
      </c>
      <c r="I83" s="57">
        <v>0</v>
      </c>
    </row>
    <row r="84" spans="1:9" ht="12.75">
      <c r="A84" s="56">
        <v>4</v>
      </c>
      <c r="B84" s="57" t="s">
        <v>106</v>
      </c>
      <c r="C84" s="57" t="s">
        <v>207</v>
      </c>
      <c r="D84" s="57">
        <v>65.1</v>
      </c>
      <c r="E84" s="57">
        <v>60.5</v>
      </c>
      <c r="F84" s="57">
        <v>70.3</v>
      </c>
      <c r="G84" s="57">
        <v>77.1</v>
      </c>
      <c r="H84" s="57">
        <v>81.1</v>
      </c>
      <c r="I84" s="57">
        <v>75.7</v>
      </c>
    </row>
    <row r="85" spans="1:9" ht="12.75">
      <c r="A85" s="56">
        <v>5</v>
      </c>
      <c r="B85" s="57" t="s">
        <v>106</v>
      </c>
      <c r="C85" s="57" t="s">
        <v>208</v>
      </c>
      <c r="D85" s="57">
        <v>57.1</v>
      </c>
      <c r="E85" s="57">
        <v>54.4</v>
      </c>
      <c r="F85" s="57">
        <v>58.1</v>
      </c>
      <c r="G85" s="57">
        <v>70.3</v>
      </c>
      <c r="H85" s="57">
        <v>61.4</v>
      </c>
      <c r="I85" s="57">
        <v>72.2</v>
      </c>
    </row>
    <row r="86" spans="1:9" ht="12.75">
      <c r="A86" s="56">
        <v>6</v>
      </c>
      <c r="B86" s="57" t="s">
        <v>106</v>
      </c>
      <c r="C86" s="57" t="s">
        <v>209</v>
      </c>
      <c r="D86" s="57">
        <v>25</v>
      </c>
      <c r="E86" s="57">
        <v>24.31</v>
      </c>
      <c r="F86" s="57">
        <v>27.5</v>
      </c>
      <c r="G86" s="57">
        <v>24.7</v>
      </c>
      <c r="H86" s="57">
        <v>25.2</v>
      </c>
      <c r="I86" s="57">
        <v>23.5</v>
      </c>
    </row>
    <row r="87" spans="1:9" ht="12.75">
      <c r="A87" s="56">
        <v>7</v>
      </c>
      <c r="B87" s="57" t="s">
        <v>106</v>
      </c>
      <c r="C87" s="57" t="s">
        <v>210</v>
      </c>
      <c r="D87" s="57">
        <v>55.7</v>
      </c>
      <c r="E87" s="57">
        <v>53.2</v>
      </c>
      <c r="F87" s="57">
        <v>56.9</v>
      </c>
      <c r="G87" s="57">
        <v>74.2</v>
      </c>
      <c r="H87" s="57">
        <v>65.2</v>
      </c>
      <c r="I87" s="57">
        <v>76.7</v>
      </c>
    </row>
    <row r="88" spans="1:9" ht="12.75">
      <c r="A88" s="56">
        <v>8</v>
      </c>
      <c r="B88" s="57" t="s">
        <v>115</v>
      </c>
      <c r="C88" s="57" t="s">
        <v>211</v>
      </c>
      <c r="D88" s="57">
        <v>50.4</v>
      </c>
      <c r="E88" s="57">
        <v>49.8</v>
      </c>
      <c r="F88" s="57">
        <v>51</v>
      </c>
      <c r="G88" s="57">
        <v>66.3</v>
      </c>
      <c r="H88" s="57">
        <v>61</v>
      </c>
      <c r="I88" s="57">
        <v>69</v>
      </c>
    </row>
    <row r="89" spans="1:9" ht="12.75">
      <c r="A89" s="56">
        <v>9</v>
      </c>
      <c r="B89" s="57" t="s">
        <v>123</v>
      </c>
      <c r="C89" s="57" t="s">
        <v>212</v>
      </c>
      <c r="D89" s="57">
        <v>44.2</v>
      </c>
      <c r="E89" s="57">
        <v>43.1</v>
      </c>
      <c r="F89" s="57">
        <v>45.8</v>
      </c>
      <c r="G89" s="57">
        <v>51.3</v>
      </c>
      <c r="H89" s="57">
        <v>51.3</v>
      </c>
      <c r="I89" s="57">
        <v>0</v>
      </c>
    </row>
    <row r="90" spans="1:9" ht="12.75">
      <c r="A90" s="56">
        <v>10</v>
      </c>
      <c r="B90" s="57" t="s">
        <v>127</v>
      </c>
      <c r="C90" s="57" t="s">
        <v>213</v>
      </c>
      <c r="D90" s="57">
        <v>59.9</v>
      </c>
      <c r="E90" s="57">
        <v>58.4</v>
      </c>
      <c r="F90" s="57">
        <v>62.8</v>
      </c>
      <c r="G90" s="57">
        <v>65.1</v>
      </c>
      <c r="H90" s="57">
        <v>70.4</v>
      </c>
      <c r="I90" s="57">
        <v>62.5</v>
      </c>
    </row>
    <row r="91" spans="1:9" ht="12.75">
      <c r="A91" s="56">
        <v>11</v>
      </c>
      <c r="B91" s="57" t="s">
        <v>127</v>
      </c>
      <c r="C91" s="57" t="s">
        <v>214</v>
      </c>
      <c r="D91" s="57">
        <v>63.1</v>
      </c>
      <c r="E91" s="57">
        <v>58.9</v>
      </c>
      <c r="F91" s="57">
        <v>64.6</v>
      </c>
      <c r="G91" s="57">
        <v>71.2</v>
      </c>
      <c r="H91" s="57">
        <v>65</v>
      </c>
      <c r="I91" s="57">
        <v>72.4</v>
      </c>
    </row>
    <row r="92" spans="1:9" ht="12.75">
      <c r="A92" s="56">
        <v>12</v>
      </c>
      <c r="B92" s="57" t="s">
        <v>131</v>
      </c>
      <c r="C92" s="57" t="s">
        <v>215</v>
      </c>
      <c r="D92" s="57">
        <v>50.1</v>
      </c>
      <c r="E92" s="57">
        <v>46.8</v>
      </c>
      <c r="F92" s="57">
        <v>52.4</v>
      </c>
      <c r="G92" s="57">
        <v>66.8</v>
      </c>
      <c r="H92" s="57">
        <v>60.3</v>
      </c>
      <c r="I92" s="57">
        <v>69.6</v>
      </c>
    </row>
    <row r="93" spans="1:9" ht="12.75">
      <c r="A93" s="56">
        <v>13</v>
      </c>
      <c r="B93" s="57" t="s">
        <v>131</v>
      </c>
      <c r="C93" s="57" t="s">
        <v>216</v>
      </c>
      <c r="D93" s="57">
        <v>48.8</v>
      </c>
      <c r="E93" s="57">
        <v>50.25</v>
      </c>
      <c r="F93" s="57">
        <v>45.75</v>
      </c>
      <c r="G93" s="57">
        <v>63.15</v>
      </c>
      <c r="H93" s="57">
        <v>57.25</v>
      </c>
      <c r="I93" s="57">
        <v>69.5</v>
      </c>
    </row>
    <row r="94" spans="1:9" ht="12.75">
      <c r="A94" s="56">
        <v>14</v>
      </c>
      <c r="B94" s="57" t="s">
        <v>131</v>
      </c>
      <c r="C94" s="57" t="s">
        <v>217</v>
      </c>
      <c r="D94" s="57">
        <v>49.8</v>
      </c>
      <c r="E94" s="57">
        <v>43.2</v>
      </c>
      <c r="F94" s="57">
        <v>55.9</v>
      </c>
      <c r="G94" s="57">
        <v>78</v>
      </c>
      <c r="H94" s="57">
        <v>78</v>
      </c>
      <c r="I94" s="57">
        <v>74</v>
      </c>
    </row>
    <row r="95" spans="1:9" ht="12.75">
      <c r="A95" s="56">
        <v>15</v>
      </c>
      <c r="B95" s="57" t="s">
        <v>133</v>
      </c>
      <c r="C95" s="57" t="s">
        <v>218</v>
      </c>
      <c r="D95" s="57">
        <v>52.24</v>
      </c>
      <c r="E95" s="57">
        <v>60.77</v>
      </c>
      <c r="F95" s="57">
        <v>39.6</v>
      </c>
      <c r="G95" s="57">
        <v>71.3</v>
      </c>
      <c r="H95" s="57">
        <v>73</v>
      </c>
      <c r="I95" s="57">
        <v>66</v>
      </c>
    </row>
    <row r="96" spans="1:9" ht="12.75">
      <c r="A96" s="56">
        <v>16</v>
      </c>
      <c r="B96" s="57" t="s">
        <v>135</v>
      </c>
      <c r="C96" s="57" t="s">
        <v>219</v>
      </c>
      <c r="D96" s="57">
        <v>47.7</v>
      </c>
      <c r="E96" s="57">
        <v>45.4</v>
      </c>
      <c r="F96" s="57">
        <v>50.1</v>
      </c>
      <c r="G96" s="57">
        <v>66.4</v>
      </c>
      <c r="H96" s="57">
        <v>61.1</v>
      </c>
      <c r="I96" s="57">
        <v>69.8</v>
      </c>
    </row>
    <row r="97" spans="1:9" ht="12.75">
      <c r="A97" s="56">
        <v>17</v>
      </c>
      <c r="B97" s="57" t="s">
        <v>142</v>
      </c>
      <c r="C97" s="57" t="s">
        <v>220</v>
      </c>
      <c r="D97" s="57">
        <v>26.6</v>
      </c>
      <c r="E97" s="57">
        <v>26.3</v>
      </c>
      <c r="F97" s="57">
        <v>26.9</v>
      </c>
      <c r="G97" s="57">
        <v>0</v>
      </c>
      <c r="H97" s="57">
        <v>0</v>
      </c>
      <c r="I97" s="57">
        <v>0</v>
      </c>
    </row>
    <row r="98" spans="1:9" ht="12.75">
      <c r="A98" s="56">
        <v>18</v>
      </c>
      <c r="B98" s="57" t="s">
        <v>148</v>
      </c>
      <c r="C98" s="57" t="s">
        <v>221</v>
      </c>
      <c r="D98" s="57">
        <v>54.3</v>
      </c>
      <c r="E98" s="57">
        <v>51.8</v>
      </c>
      <c r="F98" s="57">
        <v>57.1</v>
      </c>
      <c r="G98" s="57">
        <v>70.2</v>
      </c>
      <c r="H98" s="57">
        <v>59.3</v>
      </c>
      <c r="I98" s="57">
        <v>75.6</v>
      </c>
    </row>
    <row r="99" spans="1:9" ht="12.75">
      <c r="A99" s="56">
        <v>19</v>
      </c>
      <c r="B99" s="57" t="s">
        <v>152</v>
      </c>
      <c r="C99" s="57" t="s">
        <v>222</v>
      </c>
      <c r="D99" s="57">
        <v>48.3</v>
      </c>
      <c r="E99" s="57">
        <v>55.4</v>
      </c>
      <c r="F99" s="57">
        <v>49.2</v>
      </c>
      <c r="G99" s="57">
        <v>76.5</v>
      </c>
      <c r="H99" s="57">
        <v>77</v>
      </c>
      <c r="I99" s="57">
        <v>76.3</v>
      </c>
    </row>
    <row r="100" spans="1:9" ht="12.75">
      <c r="A100" s="56">
        <v>20</v>
      </c>
      <c r="B100" s="57" t="s">
        <v>156</v>
      </c>
      <c r="C100" s="57" t="s">
        <v>223</v>
      </c>
      <c r="D100" s="57">
        <v>48.5</v>
      </c>
      <c r="E100" s="57">
        <v>47.6</v>
      </c>
      <c r="F100" s="57">
        <v>49.3</v>
      </c>
      <c r="G100" s="57">
        <v>50.5</v>
      </c>
      <c r="H100" s="57">
        <v>50.5</v>
      </c>
      <c r="I100" s="57">
        <v>0</v>
      </c>
    </row>
    <row r="101" spans="1:9" ht="12.75">
      <c r="A101" s="56">
        <v>21</v>
      </c>
      <c r="B101" s="57" t="s">
        <v>156</v>
      </c>
      <c r="C101" s="57" t="s">
        <v>224</v>
      </c>
      <c r="D101" s="57">
        <v>50.1</v>
      </c>
      <c r="E101" s="57">
        <v>50.8</v>
      </c>
      <c r="F101" s="57">
        <v>49.3</v>
      </c>
      <c r="G101" s="57">
        <v>70.9</v>
      </c>
      <c r="H101" s="57">
        <v>70.5</v>
      </c>
      <c r="I101" s="57">
        <v>71.3</v>
      </c>
    </row>
    <row r="102" spans="1:9" ht="12.75">
      <c r="A102" s="56">
        <v>22</v>
      </c>
      <c r="B102" s="57" t="s">
        <v>167</v>
      </c>
      <c r="C102" s="57" t="s">
        <v>225</v>
      </c>
      <c r="D102" s="57">
        <v>51.5</v>
      </c>
      <c r="E102" s="57">
        <v>51</v>
      </c>
      <c r="F102" s="57">
        <v>52.7</v>
      </c>
      <c r="G102" s="57">
        <v>31</v>
      </c>
      <c r="H102" s="57">
        <v>31</v>
      </c>
      <c r="I102" s="57">
        <v>0</v>
      </c>
    </row>
    <row r="103" spans="1:9" ht="12.75">
      <c r="A103" s="56">
        <v>23</v>
      </c>
      <c r="B103" s="57" t="s">
        <v>169</v>
      </c>
      <c r="C103" s="57" t="s">
        <v>226</v>
      </c>
      <c r="D103" s="57">
        <v>53.4</v>
      </c>
      <c r="E103" s="57">
        <v>49.1</v>
      </c>
      <c r="F103" s="57">
        <v>57.7</v>
      </c>
      <c r="G103" s="57">
        <v>68.6</v>
      </c>
      <c r="H103" s="57">
        <v>65.3</v>
      </c>
      <c r="I103" s="57">
        <v>72</v>
      </c>
    </row>
    <row r="104" spans="1:9" ht="12.75">
      <c r="A104" s="56">
        <v>24</v>
      </c>
      <c r="B104" s="57" t="s">
        <v>179</v>
      </c>
      <c r="C104" s="57" t="s">
        <v>227</v>
      </c>
      <c r="D104" s="57">
        <v>56</v>
      </c>
      <c r="E104" s="57">
        <v>55.5</v>
      </c>
      <c r="F104" s="57">
        <v>56.3</v>
      </c>
      <c r="G104" s="57">
        <v>68.2</v>
      </c>
      <c r="H104" s="57">
        <v>65.5</v>
      </c>
      <c r="I104" s="57">
        <v>70</v>
      </c>
    </row>
    <row r="105" spans="1:9" ht="12.75">
      <c r="A105" s="56">
        <v>25</v>
      </c>
      <c r="B105" s="57" t="s">
        <v>185</v>
      </c>
      <c r="C105" s="57" t="s">
        <v>228</v>
      </c>
      <c r="D105" s="57">
        <v>53.9</v>
      </c>
      <c r="E105" s="57">
        <v>50.7</v>
      </c>
      <c r="F105" s="57">
        <v>57.6</v>
      </c>
      <c r="G105" s="57">
        <v>63.5</v>
      </c>
      <c r="H105" s="57">
        <v>56</v>
      </c>
      <c r="I105" s="57">
        <v>68.9</v>
      </c>
    </row>
    <row r="106" spans="1:9" ht="12.75">
      <c r="A106" s="56">
        <v>26</v>
      </c>
      <c r="B106" s="57" t="s">
        <v>185</v>
      </c>
      <c r="C106" s="57" t="s">
        <v>229</v>
      </c>
      <c r="D106" s="57">
        <v>52.1</v>
      </c>
      <c r="E106" s="57">
        <v>49.1</v>
      </c>
      <c r="F106" s="57">
        <v>55.1</v>
      </c>
      <c r="G106" s="57">
        <v>65.3</v>
      </c>
      <c r="H106" s="57">
        <v>59.1</v>
      </c>
      <c r="I106" s="57">
        <v>73.7</v>
      </c>
    </row>
    <row r="107" spans="1:9" ht="12.75">
      <c r="A107" s="56">
        <v>27</v>
      </c>
      <c r="B107" s="57" t="s">
        <v>193</v>
      </c>
      <c r="C107" s="57" t="s">
        <v>230</v>
      </c>
      <c r="D107" s="57">
        <v>47.1</v>
      </c>
      <c r="E107" s="57">
        <v>41.6</v>
      </c>
      <c r="F107" s="57">
        <v>52.6</v>
      </c>
      <c r="G107" s="57">
        <v>64.6</v>
      </c>
      <c r="H107" s="57">
        <v>64.6</v>
      </c>
      <c r="I107" s="57">
        <v>0</v>
      </c>
    </row>
    <row r="108" spans="1:9" ht="12.75">
      <c r="A108" s="56">
        <v>28</v>
      </c>
      <c r="B108" s="57" t="s">
        <v>196</v>
      </c>
      <c r="C108" s="57" t="s">
        <v>231</v>
      </c>
      <c r="D108" s="57">
        <v>51.9</v>
      </c>
      <c r="E108" s="57">
        <v>49.4</v>
      </c>
      <c r="F108" s="57">
        <v>56.9</v>
      </c>
      <c r="G108" s="57">
        <v>71.5</v>
      </c>
      <c r="H108" s="57">
        <v>68</v>
      </c>
      <c r="I108" s="57">
        <v>72.1</v>
      </c>
    </row>
    <row r="109" spans="1:9" ht="12.75">
      <c r="A109" s="56">
        <v>29</v>
      </c>
      <c r="B109" s="57" t="s">
        <v>198</v>
      </c>
      <c r="C109" s="57" t="s">
        <v>232</v>
      </c>
      <c r="D109" s="57">
        <v>53.1</v>
      </c>
      <c r="E109" s="57">
        <v>50.1</v>
      </c>
      <c r="F109" s="57">
        <v>56</v>
      </c>
      <c r="G109" s="57">
        <v>63.2</v>
      </c>
      <c r="H109" s="57">
        <v>59</v>
      </c>
      <c r="I109" s="57">
        <v>66</v>
      </c>
    </row>
    <row r="110" spans="1:9" ht="12.75">
      <c r="A110" s="56">
        <v>30</v>
      </c>
      <c r="B110" s="57" t="s">
        <v>200</v>
      </c>
      <c r="C110" s="57" t="s">
        <v>233</v>
      </c>
      <c r="D110" s="57">
        <v>43.8</v>
      </c>
      <c r="E110" s="57">
        <v>43</v>
      </c>
      <c r="F110" s="57">
        <v>44.5</v>
      </c>
      <c r="G110" s="57">
        <v>61.6</v>
      </c>
      <c r="H110" s="57">
        <v>59</v>
      </c>
      <c r="I110" s="57">
        <v>63.3</v>
      </c>
    </row>
    <row r="111" spans="1:9" ht="12.75">
      <c r="A111" s="56">
        <v>31</v>
      </c>
      <c r="B111" s="57" t="s">
        <v>234</v>
      </c>
      <c r="C111" s="57" t="s">
        <v>235</v>
      </c>
      <c r="D111" s="57">
        <v>56.04</v>
      </c>
      <c r="E111" s="57">
        <v>53.17</v>
      </c>
      <c r="F111" s="57">
        <v>58.69</v>
      </c>
      <c r="G111" s="57">
        <v>66</v>
      </c>
      <c r="H111" s="57">
        <v>69</v>
      </c>
      <c r="I111" s="57">
        <v>63</v>
      </c>
    </row>
    <row r="112" spans="1:9" ht="15.75">
      <c r="A112" s="58"/>
      <c r="B112" s="59"/>
      <c r="C112" s="60"/>
      <c r="D112" s="60">
        <f aca="true" t="shared" si="1" ref="D112:I112">AVERAGE(D81:D111)</f>
        <v>50.44451612903225</v>
      </c>
      <c r="E112" s="60">
        <f t="shared" si="1"/>
        <v>48.890322580645154</v>
      </c>
      <c r="F112" s="60">
        <f t="shared" si="1"/>
        <v>52.40451612903226</v>
      </c>
      <c r="G112" s="60">
        <f t="shared" si="1"/>
        <v>60.23709677419354</v>
      </c>
      <c r="H112" s="60">
        <f t="shared" si="1"/>
        <v>55.511290322580635</v>
      </c>
      <c r="I112" s="60">
        <f t="shared" si="1"/>
        <v>55.34193548387096</v>
      </c>
    </row>
    <row r="113" spans="1:9" ht="12.75">
      <c r="A113" s="190"/>
      <c r="B113" s="190"/>
      <c r="C113" s="190"/>
      <c r="D113" s="190"/>
      <c r="E113" s="190"/>
      <c r="F113" s="190"/>
      <c r="G113" s="190"/>
      <c r="H113" s="190"/>
      <c r="I113" s="190"/>
    </row>
    <row r="114" spans="1:9" ht="18">
      <c r="A114" s="61">
        <v>106</v>
      </c>
      <c r="B114" s="59"/>
      <c r="C114" s="62" t="s">
        <v>237</v>
      </c>
      <c r="D114" s="62">
        <f aca="true" t="shared" si="2" ref="D114:I114">AVERAGE(D79,D112)</f>
        <v>61.993124731182796</v>
      </c>
      <c r="E114" s="62">
        <f t="shared" si="2"/>
        <v>58.11536129032258</v>
      </c>
      <c r="F114" s="62">
        <f t="shared" si="2"/>
        <v>64.9951247311828</v>
      </c>
      <c r="G114" s="62">
        <f t="shared" si="2"/>
        <v>68.51614838709679</v>
      </c>
      <c r="H114" s="62">
        <f t="shared" si="2"/>
        <v>59.52764516129033</v>
      </c>
      <c r="I114" s="62">
        <f t="shared" si="2"/>
        <v>66.98383440860215</v>
      </c>
    </row>
  </sheetData>
  <sheetProtection password="CE88" sheet="1" objects="1" scenarios="1"/>
  <mergeCells count="5">
    <mergeCell ref="A113:I113"/>
    <mergeCell ref="A80:I80"/>
    <mergeCell ref="A1:A2"/>
    <mergeCell ref="B1:B2"/>
    <mergeCell ref="C1:C2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2.2. Personu vidējais vecums un mūža ilgums</oddHeader>
    <oddFooter>&amp;L&amp;"Arial,Italic"&amp;8SPP SIA daļa
&amp;D&amp;R
&amp;P+24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N89" sqref="N89"/>
    </sheetView>
  </sheetViews>
  <sheetFormatPr defaultColWidth="9.140625" defaultRowHeight="12.75"/>
  <cols>
    <col min="1" max="1" width="4.28125" style="71" customWidth="1"/>
    <col min="2" max="2" width="16.421875" style="0" bestFit="1" customWidth="1"/>
    <col min="3" max="3" width="35.28125" style="0" customWidth="1"/>
    <col min="4" max="4" width="12.28125" style="0" customWidth="1"/>
    <col min="6" max="6" width="8.28125" style="0" customWidth="1"/>
    <col min="7" max="7" width="8.00390625" style="0" customWidth="1"/>
    <col min="8" max="8" width="7.7109375" style="0" customWidth="1"/>
    <col min="11" max="11" width="9.7109375" style="0" customWidth="1"/>
  </cols>
  <sheetData>
    <row r="1" spans="1:11" s="22" customFormat="1" ht="16.5" customHeight="1">
      <c r="A1" s="193" t="s">
        <v>84</v>
      </c>
      <c r="B1" s="187" t="s">
        <v>85</v>
      </c>
      <c r="C1" s="187" t="s">
        <v>86</v>
      </c>
      <c r="D1" s="36" t="s">
        <v>357</v>
      </c>
      <c r="E1" s="36" t="s">
        <v>358</v>
      </c>
      <c r="F1" s="36" t="s">
        <v>359</v>
      </c>
      <c r="G1" s="36" t="s">
        <v>360</v>
      </c>
      <c r="H1" s="36" t="s">
        <v>361</v>
      </c>
      <c r="I1" s="36" t="s">
        <v>362</v>
      </c>
      <c r="J1" s="36" t="s">
        <v>363</v>
      </c>
      <c r="K1" s="36" t="s">
        <v>364</v>
      </c>
    </row>
    <row r="2" spans="1:11" ht="72.75" customHeight="1">
      <c r="A2" s="194"/>
      <c r="B2" s="188"/>
      <c r="C2" s="188"/>
      <c r="D2" s="36" t="s">
        <v>372</v>
      </c>
      <c r="E2" s="51" t="s">
        <v>365</v>
      </c>
      <c r="F2" s="47" t="s">
        <v>366</v>
      </c>
      <c r="G2" s="47" t="s">
        <v>367</v>
      </c>
      <c r="H2" s="47" t="s">
        <v>368</v>
      </c>
      <c r="I2" s="47" t="s">
        <v>369</v>
      </c>
      <c r="J2" s="47" t="s">
        <v>370</v>
      </c>
      <c r="K2" s="51" t="s">
        <v>371</v>
      </c>
    </row>
    <row r="3" spans="1:11" s="55" customFormat="1" ht="12.75">
      <c r="A3" s="65" t="s">
        <v>92</v>
      </c>
      <c r="B3" s="40" t="s">
        <v>93</v>
      </c>
      <c r="C3" s="40" t="s">
        <v>94</v>
      </c>
      <c r="D3" s="40" t="s">
        <v>95</v>
      </c>
      <c r="E3" s="40" t="s">
        <v>96</v>
      </c>
      <c r="F3" s="40" t="s">
        <v>97</v>
      </c>
      <c r="G3" s="40" t="s">
        <v>250</v>
      </c>
      <c r="H3" s="40" t="s">
        <v>251</v>
      </c>
      <c r="I3" s="40" t="s">
        <v>252</v>
      </c>
      <c r="J3" s="40" t="s">
        <v>312</v>
      </c>
      <c r="K3" s="40" t="s">
        <v>313</v>
      </c>
    </row>
    <row r="4" spans="1:11" ht="12.75">
      <c r="A4" s="66">
        <v>1</v>
      </c>
      <c r="B4" s="28" t="s">
        <v>98</v>
      </c>
      <c r="C4" s="28" t="s">
        <v>99</v>
      </c>
      <c r="D4" s="28">
        <v>239</v>
      </c>
      <c r="E4" s="28">
        <v>239</v>
      </c>
      <c r="F4" s="28">
        <v>27</v>
      </c>
      <c r="G4" s="28">
        <v>40</v>
      </c>
      <c r="H4" s="28">
        <v>172</v>
      </c>
      <c r="I4" s="28">
        <v>0</v>
      </c>
      <c r="J4" s="28">
        <v>0</v>
      </c>
      <c r="K4" s="28">
        <v>0</v>
      </c>
    </row>
    <row r="5" spans="1:11" ht="12.75">
      <c r="A5" s="66">
        <v>2</v>
      </c>
      <c r="B5" s="28" t="s">
        <v>100</v>
      </c>
      <c r="C5" s="28" t="s">
        <v>101</v>
      </c>
      <c r="D5" s="28">
        <v>25</v>
      </c>
      <c r="E5" s="28">
        <v>25</v>
      </c>
      <c r="F5" s="28">
        <v>0</v>
      </c>
      <c r="G5" s="28">
        <v>4</v>
      </c>
      <c r="H5" s="28">
        <v>20</v>
      </c>
      <c r="I5" s="28">
        <v>0</v>
      </c>
      <c r="J5" s="28">
        <v>1</v>
      </c>
      <c r="K5" s="28">
        <v>0</v>
      </c>
    </row>
    <row r="6" spans="1:11" ht="12.75">
      <c r="A6" s="66">
        <v>3</v>
      </c>
      <c r="B6" s="28" t="s">
        <v>100</v>
      </c>
      <c r="C6" s="28" t="s">
        <v>102</v>
      </c>
      <c r="D6" s="28">
        <v>136</v>
      </c>
      <c r="E6" s="28">
        <v>136</v>
      </c>
      <c r="F6" s="28">
        <v>10</v>
      </c>
      <c r="G6" s="28">
        <v>20</v>
      </c>
      <c r="H6" s="28">
        <v>106</v>
      </c>
      <c r="I6" s="28">
        <v>0</v>
      </c>
      <c r="J6" s="28">
        <v>0</v>
      </c>
      <c r="K6" s="28">
        <v>0</v>
      </c>
    </row>
    <row r="7" spans="1:11" ht="12.75">
      <c r="A7" s="66">
        <v>4</v>
      </c>
      <c r="B7" s="28" t="s">
        <v>100</v>
      </c>
      <c r="C7" s="28" t="s">
        <v>103</v>
      </c>
      <c r="D7" s="28">
        <v>112</v>
      </c>
      <c r="E7" s="28">
        <v>112</v>
      </c>
      <c r="F7" s="28">
        <v>11</v>
      </c>
      <c r="G7" s="28">
        <v>33</v>
      </c>
      <c r="H7" s="28">
        <v>47</v>
      </c>
      <c r="I7" s="28">
        <v>21</v>
      </c>
      <c r="J7" s="28">
        <v>0</v>
      </c>
      <c r="K7" s="28">
        <v>0</v>
      </c>
    </row>
    <row r="8" spans="1:11" ht="12.75">
      <c r="A8" s="66">
        <v>5</v>
      </c>
      <c r="B8" s="28" t="s">
        <v>104</v>
      </c>
      <c r="C8" s="28" t="s">
        <v>105</v>
      </c>
      <c r="D8" s="28">
        <v>178</v>
      </c>
      <c r="E8" s="28">
        <v>178</v>
      </c>
      <c r="F8" s="28">
        <v>5</v>
      </c>
      <c r="G8" s="28">
        <v>16</v>
      </c>
      <c r="H8" s="28">
        <v>135</v>
      </c>
      <c r="I8" s="28">
        <v>20</v>
      </c>
      <c r="J8" s="28">
        <v>2</v>
      </c>
      <c r="K8" s="28">
        <v>0</v>
      </c>
    </row>
    <row r="9" spans="1:11" ht="12.75">
      <c r="A9" s="66">
        <v>6</v>
      </c>
      <c r="B9" s="28" t="s">
        <v>106</v>
      </c>
      <c r="C9" s="28" t="s">
        <v>107</v>
      </c>
      <c r="D9" s="28">
        <v>68</v>
      </c>
      <c r="E9" s="28">
        <v>68</v>
      </c>
      <c r="F9" s="28">
        <v>2</v>
      </c>
      <c r="G9" s="28">
        <v>8</v>
      </c>
      <c r="H9" s="28">
        <v>57</v>
      </c>
      <c r="I9" s="28">
        <v>1</v>
      </c>
      <c r="J9" s="28">
        <v>0</v>
      </c>
      <c r="K9" s="28">
        <v>0</v>
      </c>
    </row>
    <row r="10" spans="1:11" ht="12.75">
      <c r="A10" s="66">
        <v>7</v>
      </c>
      <c r="B10" s="28" t="s">
        <v>106</v>
      </c>
      <c r="C10" s="28" t="s">
        <v>108</v>
      </c>
      <c r="D10" s="28">
        <v>283</v>
      </c>
      <c r="E10" s="28">
        <v>282</v>
      </c>
      <c r="F10" s="28">
        <v>28</v>
      </c>
      <c r="G10" s="28">
        <v>12</v>
      </c>
      <c r="H10" s="28">
        <v>227</v>
      </c>
      <c r="I10" s="28">
        <v>15</v>
      </c>
      <c r="J10" s="28">
        <v>0</v>
      </c>
      <c r="K10" s="28">
        <v>1</v>
      </c>
    </row>
    <row r="11" spans="1:11" ht="12.75">
      <c r="A11" s="66">
        <v>8</v>
      </c>
      <c r="B11" s="28" t="s">
        <v>106</v>
      </c>
      <c r="C11" s="28" t="s">
        <v>109</v>
      </c>
      <c r="D11" s="28">
        <v>101</v>
      </c>
      <c r="E11" s="28">
        <v>101</v>
      </c>
      <c r="F11" s="28">
        <v>8</v>
      </c>
      <c r="G11" s="28">
        <v>19</v>
      </c>
      <c r="H11" s="28">
        <v>74</v>
      </c>
      <c r="I11" s="28">
        <v>0</v>
      </c>
      <c r="J11" s="28">
        <v>0</v>
      </c>
      <c r="K11" s="28">
        <v>0</v>
      </c>
    </row>
    <row r="12" spans="1:11" ht="12.75">
      <c r="A12" s="66">
        <v>9</v>
      </c>
      <c r="B12" s="28" t="s">
        <v>106</v>
      </c>
      <c r="C12" s="28" t="s">
        <v>110</v>
      </c>
      <c r="D12" s="28">
        <v>177</v>
      </c>
      <c r="E12" s="28">
        <v>177</v>
      </c>
      <c r="F12" s="28">
        <v>17</v>
      </c>
      <c r="G12" s="28">
        <v>14</v>
      </c>
      <c r="H12" s="28">
        <v>143</v>
      </c>
      <c r="I12" s="28">
        <v>3</v>
      </c>
      <c r="J12" s="28">
        <v>0</v>
      </c>
      <c r="K12" s="28">
        <v>0</v>
      </c>
    </row>
    <row r="13" spans="1:11" ht="12.75">
      <c r="A13" s="66">
        <v>10</v>
      </c>
      <c r="B13" s="28" t="s">
        <v>106</v>
      </c>
      <c r="C13" s="28" t="s">
        <v>111</v>
      </c>
      <c r="D13" s="28">
        <v>327</v>
      </c>
      <c r="E13" s="28">
        <v>327</v>
      </c>
      <c r="F13" s="28">
        <v>38</v>
      </c>
      <c r="G13" s="28">
        <v>18</v>
      </c>
      <c r="H13" s="28">
        <v>271</v>
      </c>
      <c r="I13" s="28">
        <v>0</v>
      </c>
      <c r="J13" s="28">
        <v>0</v>
      </c>
      <c r="K13" s="28">
        <v>0</v>
      </c>
    </row>
    <row r="14" spans="1:11" ht="12.75">
      <c r="A14" s="66">
        <v>11</v>
      </c>
      <c r="B14" s="28" t="s">
        <v>106</v>
      </c>
      <c r="C14" s="28" t="s">
        <v>112</v>
      </c>
      <c r="D14" s="28">
        <v>14</v>
      </c>
      <c r="E14" s="28">
        <v>14</v>
      </c>
      <c r="F14" s="28">
        <v>1</v>
      </c>
      <c r="G14" s="28">
        <v>0</v>
      </c>
      <c r="H14" s="28">
        <v>13</v>
      </c>
      <c r="I14" s="28">
        <v>0</v>
      </c>
      <c r="J14" s="28">
        <v>0</v>
      </c>
      <c r="K14" s="28">
        <v>0</v>
      </c>
    </row>
    <row r="15" spans="1:11" ht="12.75">
      <c r="A15" s="66">
        <v>12</v>
      </c>
      <c r="B15" s="28" t="s">
        <v>113</v>
      </c>
      <c r="C15" s="28" t="s">
        <v>114</v>
      </c>
      <c r="D15" s="28">
        <v>136</v>
      </c>
      <c r="E15" s="28">
        <v>136</v>
      </c>
      <c r="F15" s="28">
        <v>9</v>
      </c>
      <c r="G15" s="28">
        <v>26</v>
      </c>
      <c r="H15" s="28">
        <v>91</v>
      </c>
      <c r="I15" s="28">
        <v>7</v>
      </c>
      <c r="J15" s="28">
        <v>3</v>
      </c>
      <c r="K15" s="28">
        <v>0</v>
      </c>
    </row>
    <row r="16" spans="1:11" ht="12.75">
      <c r="A16" s="66">
        <v>13</v>
      </c>
      <c r="B16" s="28" t="s">
        <v>115</v>
      </c>
      <c r="C16" s="28" t="s">
        <v>116</v>
      </c>
      <c r="D16" s="28">
        <v>74</v>
      </c>
      <c r="E16" s="28">
        <v>74</v>
      </c>
      <c r="F16" s="28">
        <v>0</v>
      </c>
      <c r="G16" s="28">
        <v>12</v>
      </c>
      <c r="H16" s="28">
        <v>54</v>
      </c>
      <c r="I16" s="28">
        <v>5</v>
      </c>
      <c r="J16" s="28">
        <v>3</v>
      </c>
      <c r="K16" s="28">
        <v>0</v>
      </c>
    </row>
    <row r="17" spans="1:11" ht="12.75">
      <c r="A17" s="66">
        <v>14</v>
      </c>
      <c r="B17" s="28" t="s">
        <v>115</v>
      </c>
      <c r="C17" s="28" t="s">
        <v>117</v>
      </c>
      <c r="D17" s="28">
        <v>39</v>
      </c>
      <c r="E17" s="28">
        <v>39</v>
      </c>
      <c r="F17" s="28">
        <v>0</v>
      </c>
      <c r="G17" s="28">
        <v>4</v>
      </c>
      <c r="H17" s="28">
        <v>34</v>
      </c>
      <c r="I17" s="28">
        <v>1</v>
      </c>
      <c r="J17" s="28">
        <v>0</v>
      </c>
      <c r="K17" s="28">
        <v>0</v>
      </c>
    </row>
    <row r="18" spans="1:11" ht="12.75">
      <c r="A18" s="66">
        <v>15</v>
      </c>
      <c r="B18" s="28" t="s">
        <v>115</v>
      </c>
      <c r="C18" s="28" t="s">
        <v>118</v>
      </c>
      <c r="D18" s="28">
        <v>12</v>
      </c>
      <c r="E18" s="28">
        <v>12</v>
      </c>
      <c r="F18" s="28">
        <v>0</v>
      </c>
      <c r="G18" s="28">
        <v>1</v>
      </c>
      <c r="H18" s="28">
        <v>11</v>
      </c>
      <c r="I18" s="28">
        <v>0</v>
      </c>
      <c r="J18" s="28">
        <v>0</v>
      </c>
      <c r="K18" s="28">
        <v>0</v>
      </c>
    </row>
    <row r="19" spans="1:11" ht="12.75">
      <c r="A19" s="66">
        <v>16</v>
      </c>
      <c r="B19" s="28" t="s">
        <v>119</v>
      </c>
      <c r="C19" s="28" t="s">
        <v>120</v>
      </c>
      <c r="D19" s="28">
        <v>133</v>
      </c>
      <c r="E19" s="28">
        <v>133</v>
      </c>
      <c r="F19" s="28">
        <v>9</v>
      </c>
      <c r="G19" s="28">
        <v>25</v>
      </c>
      <c r="H19" s="28">
        <v>99</v>
      </c>
      <c r="I19" s="28">
        <v>0</v>
      </c>
      <c r="J19" s="28">
        <v>0</v>
      </c>
      <c r="K19" s="28">
        <v>0</v>
      </c>
    </row>
    <row r="20" spans="1:11" ht="12.75">
      <c r="A20" s="66">
        <v>17</v>
      </c>
      <c r="B20" s="28" t="s">
        <v>121</v>
      </c>
      <c r="C20" s="28" t="s">
        <v>122</v>
      </c>
      <c r="D20" s="28">
        <v>259</v>
      </c>
      <c r="E20" s="28">
        <v>259</v>
      </c>
      <c r="F20" s="28">
        <v>3</v>
      </c>
      <c r="G20" s="28">
        <v>52</v>
      </c>
      <c r="H20" s="28">
        <v>180</v>
      </c>
      <c r="I20" s="28">
        <v>19</v>
      </c>
      <c r="J20" s="28">
        <v>5</v>
      </c>
      <c r="K20" s="28">
        <v>0</v>
      </c>
    </row>
    <row r="21" spans="1:11" ht="12.75">
      <c r="A21" s="66">
        <v>18</v>
      </c>
      <c r="B21" s="28" t="s">
        <v>123</v>
      </c>
      <c r="C21" s="28" t="s">
        <v>124</v>
      </c>
      <c r="D21" s="28">
        <v>19</v>
      </c>
      <c r="E21" s="28">
        <v>18</v>
      </c>
      <c r="F21" s="28">
        <v>1</v>
      </c>
      <c r="G21" s="28">
        <v>1</v>
      </c>
      <c r="H21" s="28">
        <v>16</v>
      </c>
      <c r="I21" s="28">
        <v>0</v>
      </c>
      <c r="J21" s="28">
        <v>0</v>
      </c>
      <c r="K21" s="28">
        <v>1</v>
      </c>
    </row>
    <row r="22" spans="1:11" ht="12.75">
      <c r="A22" s="66">
        <v>19</v>
      </c>
      <c r="B22" s="28" t="s">
        <v>123</v>
      </c>
      <c r="C22" s="28" t="s">
        <v>125</v>
      </c>
      <c r="D22" s="28">
        <v>51</v>
      </c>
      <c r="E22" s="28">
        <v>51</v>
      </c>
      <c r="F22" s="28">
        <v>4</v>
      </c>
      <c r="G22" s="28">
        <v>2</v>
      </c>
      <c r="H22" s="28">
        <v>38</v>
      </c>
      <c r="I22" s="28">
        <v>6</v>
      </c>
      <c r="J22" s="28">
        <v>1</v>
      </c>
      <c r="K22" s="28">
        <v>0</v>
      </c>
    </row>
    <row r="23" spans="1:11" ht="12.75">
      <c r="A23" s="66">
        <v>20</v>
      </c>
      <c r="B23" s="28" t="s">
        <v>123</v>
      </c>
      <c r="C23" s="28" t="s">
        <v>126</v>
      </c>
      <c r="D23" s="28">
        <v>49</v>
      </c>
      <c r="E23" s="28">
        <v>49</v>
      </c>
      <c r="F23" s="28">
        <v>1</v>
      </c>
      <c r="G23" s="28">
        <v>10</v>
      </c>
      <c r="H23" s="28">
        <v>28</v>
      </c>
      <c r="I23" s="28">
        <v>9</v>
      </c>
      <c r="J23" s="28">
        <v>1</v>
      </c>
      <c r="K23" s="28">
        <v>0</v>
      </c>
    </row>
    <row r="24" spans="1:11" ht="12.75">
      <c r="A24" s="66">
        <v>21</v>
      </c>
      <c r="B24" s="28" t="s">
        <v>127</v>
      </c>
      <c r="C24" s="28" t="s">
        <v>128</v>
      </c>
      <c r="D24" s="28">
        <v>90</v>
      </c>
      <c r="E24" s="28">
        <v>90</v>
      </c>
      <c r="F24" s="28">
        <v>2</v>
      </c>
      <c r="G24" s="28">
        <v>8</v>
      </c>
      <c r="H24" s="28">
        <v>78</v>
      </c>
      <c r="I24" s="28">
        <v>1</v>
      </c>
      <c r="J24" s="28">
        <v>1</v>
      </c>
      <c r="K24" s="28">
        <v>0</v>
      </c>
    </row>
    <row r="25" spans="1:11" ht="12.75">
      <c r="A25" s="66">
        <v>22</v>
      </c>
      <c r="B25" s="28" t="s">
        <v>127</v>
      </c>
      <c r="C25" s="28" t="s">
        <v>129</v>
      </c>
      <c r="D25" s="28">
        <v>62</v>
      </c>
      <c r="E25" s="28">
        <v>61</v>
      </c>
      <c r="F25" s="28">
        <v>2</v>
      </c>
      <c r="G25" s="28">
        <v>7</v>
      </c>
      <c r="H25" s="28">
        <v>46</v>
      </c>
      <c r="I25" s="28">
        <v>3</v>
      </c>
      <c r="J25" s="28">
        <v>3</v>
      </c>
      <c r="K25" s="28">
        <v>1</v>
      </c>
    </row>
    <row r="26" spans="1:11" ht="12.75">
      <c r="A26" s="66">
        <v>23</v>
      </c>
      <c r="B26" s="28" t="s">
        <v>127</v>
      </c>
      <c r="C26" s="28" t="s">
        <v>130</v>
      </c>
      <c r="D26" s="28">
        <v>20</v>
      </c>
      <c r="E26" s="28">
        <v>20</v>
      </c>
      <c r="F26" s="28">
        <v>0</v>
      </c>
      <c r="G26" s="28">
        <v>3</v>
      </c>
      <c r="H26" s="28">
        <v>17</v>
      </c>
      <c r="I26" s="28">
        <v>0</v>
      </c>
      <c r="J26" s="28">
        <v>0</v>
      </c>
      <c r="K26" s="28">
        <v>0</v>
      </c>
    </row>
    <row r="27" spans="1:11" ht="12.75">
      <c r="A27" s="66">
        <v>24</v>
      </c>
      <c r="B27" s="28" t="s">
        <v>131</v>
      </c>
      <c r="C27" s="28" t="s">
        <v>132</v>
      </c>
      <c r="D27" s="28">
        <v>71</v>
      </c>
      <c r="E27" s="28">
        <v>70</v>
      </c>
      <c r="F27" s="28">
        <v>4</v>
      </c>
      <c r="G27" s="28">
        <v>10</v>
      </c>
      <c r="H27" s="28">
        <v>45</v>
      </c>
      <c r="I27" s="28">
        <v>6</v>
      </c>
      <c r="J27" s="28">
        <v>5</v>
      </c>
      <c r="K27" s="28">
        <v>1</v>
      </c>
    </row>
    <row r="28" spans="1:11" ht="12.75">
      <c r="A28" s="66">
        <v>25</v>
      </c>
      <c r="B28" s="28" t="s">
        <v>133</v>
      </c>
      <c r="C28" s="28" t="s">
        <v>134</v>
      </c>
      <c r="D28" s="28">
        <v>102</v>
      </c>
      <c r="E28" s="28">
        <v>102</v>
      </c>
      <c r="F28" s="28">
        <v>4</v>
      </c>
      <c r="G28" s="28">
        <v>16</v>
      </c>
      <c r="H28" s="28">
        <v>73</v>
      </c>
      <c r="I28" s="28">
        <v>8</v>
      </c>
      <c r="J28" s="28">
        <v>1</v>
      </c>
      <c r="K28" s="28">
        <v>0</v>
      </c>
    </row>
    <row r="29" spans="1:11" ht="12.75">
      <c r="A29" s="66">
        <v>26</v>
      </c>
      <c r="B29" s="28" t="s">
        <v>135</v>
      </c>
      <c r="C29" s="28" t="s">
        <v>136</v>
      </c>
      <c r="D29" s="28">
        <v>12</v>
      </c>
      <c r="E29" s="28">
        <v>12</v>
      </c>
      <c r="F29" s="28">
        <v>1</v>
      </c>
      <c r="G29" s="28">
        <v>1</v>
      </c>
      <c r="H29" s="28">
        <v>10</v>
      </c>
      <c r="I29" s="28">
        <v>0</v>
      </c>
      <c r="J29" s="28">
        <v>0</v>
      </c>
      <c r="K29" s="28">
        <v>0</v>
      </c>
    </row>
    <row r="30" spans="1:11" ht="12.75">
      <c r="A30" s="66">
        <v>27</v>
      </c>
      <c r="B30" s="28" t="s">
        <v>135</v>
      </c>
      <c r="C30" s="28" t="s">
        <v>137</v>
      </c>
      <c r="D30" s="28">
        <v>28</v>
      </c>
      <c r="E30" s="28">
        <v>28</v>
      </c>
      <c r="F30" s="28">
        <v>0</v>
      </c>
      <c r="G30" s="28">
        <v>0</v>
      </c>
      <c r="H30" s="28">
        <v>27</v>
      </c>
      <c r="I30" s="28">
        <v>1</v>
      </c>
      <c r="J30" s="28">
        <v>0</v>
      </c>
      <c r="K30" s="28">
        <v>0</v>
      </c>
    </row>
    <row r="31" spans="1:11" ht="12.75">
      <c r="A31" s="66">
        <v>28</v>
      </c>
      <c r="B31" s="28" t="s">
        <v>138</v>
      </c>
      <c r="C31" s="28" t="s">
        <v>139</v>
      </c>
      <c r="D31" s="28">
        <v>235</v>
      </c>
      <c r="E31" s="28">
        <v>234</v>
      </c>
      <c r="F31" s="28">
        <v>16</v>
      </c>
      <c r="G31" s="28">
        <v>50</v>
      </c>
      <c r="H31" s="28">
        <v>164</v>
      </c>
      <c r="I31" s="28">
        <v>3</v>
      </c>
      <c r="J31" s="28">
        <v>1</v>
      </c>
      <c r="K31" s="28">
        <v>1</v>
      </c>
    </row>
    <row r="32" spans="1:11" ht="12.75">
      <c r="A32" s="66">
        <v>29</v>
      </c>
      <c r="B32" s="28" t="s">
        <v>138</v>
      </c>
      <c r="C32" s="28" t="s">
        <v>140</v>
      </c>
      <c r="D32" s="28">
        <v>24</v>
      </c>
      <c r="E32" s="28">
        <v>24</v>
      </c>
      <c r="F32" s="28">
        <v>2</v>
      </c>
      <c r="G32" s="28">
        <v>1</v>
      </c>
      <c r="H32" s="28">
        <v>20</v>
      </c>
      <c r="I32" s="28">
        <v>1</v>
      </c>
      <c r="J32" s="28">
        <v>0</v>
      </c>
      <c r="K32" s="28">
        <v>0</v>
      </c>
    </row>
    <row r="33" spans="1:11" ht="12.75">
      <c r="A33" s="66">
        <v>30</v>
      </c>
      <c r="B33" s="28" t="s">
        <v>138</v>
      </c>
      <c r="C33" s="28" t="s">
        <v>141</v>
      </c>
      <c r="D33" s="28">
        <v>12</v>
      </c>
      <c r="E33" s="28">
        <v>12</v>
      </c>
      <c r="F33" s="28">
        <v>2</v>
      </c>
      <c r="G33" s="28">
        <v>1</v>
      </c>
      <c r="H33" s="28">
        <v>9</v>
      </c>
      <c r="I33" s="28">
        <v>0</v>
      </c>
      <c r="J33" s="28">
        <v>0</v>
      </c>
      <c r="K33" s="28">
        <v>0</v>
      </c>
    </row>
    <row r="34" spans="1:11" ht="12.75">
      <c r="A34" s="66">
        <v>31</v>
      </c>
      <c r="B34" s="28" t="s">
        <v>142</v>
      </c>
      <c r="C34" s="28" t="s">
        <v>143</v>
      </c>
      <c r="D34" s="28">
        <v>6</v>
      </c>
      <c r="E34" s="28">
        <v>6</v>
      </c>
      <c r="F34" s="28">
        <v>0</v>
      </c>
      <c r="G34" s="28">
        <v>0</v>
      </c>
      <c r="H34" s="28">
        <v>6</v>
      </c>
      <c r="I34" s="28">
        <v>0</v>
      </c>
      <c r="J34" s="28">
        <v>0</v>
      </c>
      <c r="K34" s="28">
        <v>0</v>
      </c>
    </row>
    <row r="35" spans="1:11" ht="12.75">
      <c r="A35" s="66">
        <v>32</v>
      </c>
      <c r="B35" s="28" t="s">
        <v>142</v>
      </c>
      <c r="C35" s="28" t="s">
        <v>144</v>
      </c>
      <c r="D35" s="28">
        <v>16</v>
      </c>
      <c r="E35" s="28">
        <v>16</v>
      </c>
      <c r="F35" s="28">
        <v>1</v>
      </c>
      <c r="G35" s="28">
        <v>3</v>
      </c>
      <c r="H35" s="28">
        <v>12</v>
      </c>
      <c r="I35" s="28">
        <v>0</v>
      </c>
      <c r="J35" s="28">
        <v>0</v>
      </c>
      <c r="K35" s="28">
        <v>0</v>
      </c>
    </row>
    <row r="36" spans="1:11" ht="12.75">
      <c r="A36" s="66">
        <v>33</v>
      </c>
      <c r="B36" s="28" t="s">
        <v>142</v>
      </c>
      <c r="C36" s="28" t="s">
        <v>145</v>
      </c>
      <c r="D36" s="28">
        <v>222</v>
      </c>
      <c r="E36" s="28">
        <v>221</v>
      </c>
      <c r="F36" s="28">
        <v>20</v>
      </c>
      <c r="G36" s="28">
        <v>18</v>
      </c>
      <c r="H36" s="28">
        <v>154</v>
      </c>
      <c r="I36" s="28">
        <v>18</v>
      </c>
      <c r="J36" s="28">
        <v>11</v>
      </c>
      <c r="K36" s="28">
        <v>1</v>
      </c>
    </row>
    <row r="37" spans="1:11" ht="12.75">
      <c r="A37" s="66">
        <v>34</v>
      </c>
      <c r="B37" s="28" t="s">
        <v>142</v>
      </c>
      <c r="C37" s="28" t="s">
        <v>146</v>
      </c>
      <c r="D37" s="28">
        <v>24</v>
      </c>
      <c r="E37" s="28">
        <v>24</v>
      </c>
      <c r="F37" s="28">
        <v>5</v>
      </c>
      <c r="G37" s="28">
        <v>1</v>
      </c>
      <c r="H37" s="28">
        <v>18</v>
      </c>
      <c r="I37" s="28">
        <v>0</v>
      </c>
      <c r="J37" s="28">
        <v>0</v>
      </c>
      <c r="K37" s="28">
        <v>0</v>
      </c>
    </row>
    <row r="38" spans="1:11" ht="12.75">
      <c r="A38" s="66">
        <v>35</v>
      </c>
      <c r="B38" s="28" t="s">
        <v>142</v>
      </c>
      <c r="C38" s="28" t="s">
        <v>147</v>
      </c>
      <c r="D38" s="28">
        <v>9</v>
      </c>
      <c r="E38" s="28">
        <v>9</v>
      </c>
      <c r="F38" s="28">
        <v>1</v>
      </c>
      <c r="G38" s="28">
        <v>0</v>
      </c>
      <c r="H38" s="28">
        <v>8</v>
      </c>
      <c r="I38" s="28">
        <v>0</v>
      </c>
      <c r="J38" s="28">
        <v>0</v>
      </c>
      <c r="K38" s="28">
        <v>0</v>
      </c>
    </row>
    <row r="39" spans="1:11" ht="12.75">
      <c r="A39" s="66">
        <v>36</v>
      </c>
      <c r="B39" s="28" t="s">
        <v>148</v>
      </c>
      <c r="C39" s="28" t="s">
        <v>149</v>
      </c>
      <c r="D39" s="28">
        <v>61</v>
      </c>
      <c r="E39" s="28">
        <v>61</v>
      </c>
      <c r="F39" s="28">
        <v>6</v>
      </c>
      <c r="G39" s="28">
        <v>8</v>
      </c>
      <c r="H39" s="28">
        <v>44</v>
      </c>
      <c r="I39" s="28">
        <v>0</v>
      </c>
      <c r="J39" s="28">
        <v>3</v>
      </c>
      <c r="K39" s="28">
        <v>0</v>
      </c>
    </row>
    <row r="40" spans="1:11" ht="12.75">
      <c r="A40" s="66">
        <v>37</v>
      </c>
      <c r="B40" s="28" t="s">
        <v>148</v>
      </c>
      <c r="C40" s="28" t="s">
        <v>150</v>
      </c>
      <c r="D40" s="28">
        <v>29</v>
      </c>
      <c r="E40" s="28">
        <v>29</v>
      </c>
      <c r="F40" s="28">
        <v>2</v>
      </c>
      <c r="G40" s="28">
        <v>3</v>
      </c>
      <c r="H40" s="28">
        <v>23</v>
      </c>
      <c r="I40" s="28">
        <v>0</v>
      </c>
      <c r="J40" s="28">
        <v>1</v>
      </c>
      <c r="K40" s="28">
        <v>0</v>
      </c>
    </row>
    <row r="41" spans="1:11" ht="12.75">
      <c r="A41" s="66">
        <v>38</v>
      </c>
      <c r="B41" s="28" t="s">
        <v>148</v>
      </c>
      <c r="C41" s="28" t="s">
        <v>151</v>
      </c>
      <c r="D41" s="28">
        <v>21</v>
      </c>
      <c r="E41" s="28">
        <v>21</v>
      </c>
      <c r="F41" s="28">
        <v>0</v>
      </c>
      <c r="G41" s="28">
        <v>3</v>
      </c>
      <c r="H41" s="28">
        <v>12</v>
      </c>
      <c r="I41" s="28">
        <v>1</v>
      </c>
      <c r="J41" s="28">
        <v>5</v>
      </c>
      <c r="K41" s="28">
        <v>0</v>
      </c>
    </row>
    <row r="42" spans="1:11" ht="12.75">
      <c r="A42" s="66">
        <v>39</v>
      </c>
      <c r="B42" s="28" t="s">
        <v>152</v>
      </c>
      <c r="C42" s="28" t="s">
        <v>153</v>
      </c>
      <c r="D42" s="28">
        <v>44</v>
      </c>
      <c r="E42" s="28">
        <v>44</v>
      </c>
      <c r="F42" s="28">
        <v>0</v>
      </c>
      <c r="G42" s="28">
        <v>2</v>
      </c>
      <c r="H42" s="28">
        <v>34</v>
      </c>
      <c r="I42" s="28">
        <v>8</v>
      </c>
      <c r="J42" s="28">
        <v>0</v>
      </c>
      <c r="K42" s="28">
        <v>0</v>
      </c>
    </row>
    <row r="43" spans="1:11" ht="12.75">
      <c r="A43" s="66">
        <v>40</v>
      </c>
      <c r="B43" s="28" t="s">
        <v>152</v>
      </c>
      <c r="C43" s="28" t="s">
        <v>154</v>
      </c>
      <c r="D43" s="28">
        <v>30</v>
      </c>
      <c r="E43" s="28">
        <v>30</v>
      </c>
      <c r="F43" s="28">
        <v>1</v>
      </c>
      <c r="G43" s="28">
        <v>2</v>
      </c>
      <c r="H43" s="28">
        <v>27</v>
      </c>
      <c r="I43" s="28">
        <v>0</v>
      </c>
      <c r="J43" s="28">
        <v>0</v>
      </c>
      <c r="K43" s="28">
        <v>0</v>
      </c>
    </row>
    <row r="44" spans="1:11" ht="12.75">
      <c r="A44" s="66">
        <v>41</v>
      </c>
      <c r="B44" s="28" t="s">
        <v>152</v>
      </c>
      <c r="C44" s="28" t="s">
        <v>155</v>
      </c>
      <c r="D44" s="28">
        <v>55</v>
      </c>
      <c r="E44" s="28">
        <v>55</v>
      </c>
      <c r="F44" s="28">
        <v>3</v>
      </c>
      <c r="G44" s="28">
        <v>6</v>
      </c>
      <c r="H44" s="28">
        <v>38</v>
      </c>
      <c r="I44" s="28">
        <v>3</v>
      </c>
      <c r="J44" s="28">
        <v>5</v>
      </c>
      <c r="K44" s="28">
        <v>0</v>
      </c>
    </row>
    <row r="45" spans="1:11" ht="12.75">
      <c r="A45" s="66">
        <v>42</v>
      </c>
      <c r="B45" s="28" t="s">
        <v>156</v>
      </c>
      <c r="C45" s="28" t="s">
        <v>157</v>
      </c>
      <c r="D45" s="28">
        <v>8</v>
      </c>
      <c r="E45" s="28">
        <v>8</v>
      </c>
      <c r="F45" s="28">
        <v>0</v>
      </c>
      <c r="G45" s="28">
        <v>0</v>
      </c>
      <c r="H45" s="28">
        <v>8</v>
      </c>
      <c r="I45" s="28">
        <v>0</v>
      </c>
      <c r="J45" s="28">
        <v>0</v>
      </c>
      <c r="K45" s="28">
        <v>0</v>
      </c>
    </row>
    <row r="46" spans="1:11" ht="12.75">
      <c r="A46" s="66">
        <v>43</v>
      </c>
      <c r="B46" s="28" t="s">
        <v>156</v>
      </c>
      <c r="C46" s="28" t="s">
        <v>158</v>
      </c>
      <c r="D46" s="28">
        <v>81</v>
      </c>
      <c r="E46" s="28">
        <v>81</v>
      </c>
      <c r="F46" s="28">
        <v>3</v>
      </c>
      <c r="G46" s="28">
        <v>17</v>
      </c>
      <c r="H46" s="28">
        <v>52</v>
      </c>
      <c r="I46" s="28">
        <v>6</v>
      </c>
      <c r="J46" s="28">
        <v>3</v>
      </c>
      <c r="K46" s="28">
        <v>0</v>
      </c>
    </row>
    <row r="47" spans="1:11" ht="12.75">
      <c r="A47" s="66">
        <v>44</v>
      </c>
      <c r="B47" s="28" t="s">
        <v>159</v>
      </c>
      <c r="C47" s="28" t="s">
        <v>160</v>
      </c>
      <c r="D47" s="28">
        <v>54</v>
      </c>
      <c r="E47" s="28">
        <v>54</v>
      </c>
      <c r="F47" s="28">
        <v>5</v>
      </c>
      <c r="G47" s="28">
        <v>5</v>
      </c>
      <c r="H47" s="28">
        <v>39</v>
      </c>
      <c r="I47" s="28">
        <v>5</v>
      </c>
      <c r="J47" s="28">
        <v>0</v>
      </c>
      <c r="K47" s="28">
        <v>0</v>
      </c>
    </row>
    <row r="48" spans="1:11" ht="12.75">
      <c r="A48" s="66">
        <v>45</v>
      </c>
      <c r="B48" s="28" t="s">
        <v>159</v>
      </c>
      <c r="C48" s="28" t="s">
        <v>161</v>
      </c>
      <c r="D48" s="28">
        <v>16</v>
      </c>
      <c r="E48" s="28">
        <v>16</v>
      </c>
      <c r="F48" s="28">
        <v>0</v>
      </c>
      <c r="G48" s="28">
        <v>7</v>
      </c>
      <c r="H48" s="28">
        <v>8</v>
      </c>
      <c r="I48" s="28">
        <v>1</v>
      </c>
      <c r="J48" s="28">
        <v>0</v>
      </c>
      <c r="K48" s="28">
        <v>0</v>
      </c>
    </row>
    <row r="49" spans="1:11" ht="12.75">
      <c r="A49" s="66">
        <v>46</v>
      </c>
      <c r="B49" s="28" t="s">
        <v>159</v>
      </c>
      <c r="C49" s="28" t="s">
        <v>162</v>
      </c>
      <c r="D49" s="28">
        <v>19</v>
      </c>
      <c r="E49" s="28">
        <v>19</v>
      </c>
      <c r="F49" s="28">
        <v>0</v>
      </c>
      <c r="G49" s="28">
        <v>0</v>
      </c>
      <c r="H49" s="28">
        <v>19</v>
      </c>
      <c r="I49" s="28">
        <v>0</v>
      </c>
      <c r="J49" s="28">
        <v>0</v>
      </c>
      <c r="K49" s="28">
        <v>0</v>
      </c>
    </row>
    <row r="50" spans="1:11" ht="12.75">
      <c r="A50" s="66">
        <v>47</v>
      </c>
      <c r="B50" s="28" t="s">
        <v>159</v>
      </c>
      <c r="C50" s="28" t="s">
        <v>163</v>
      </c>
      <c r="D50" s="28">
        <v>25</v>
      </c>
      <c r="E50" s="28">
        <v>25</v>
      </c>
      <c r="F50" s="28">
        <v>0</v>
      </c>
      <c r="G50" s="28">
        <v>5</v>
      </c>
      <c r="H50" s="28">
        <v>20</v>
      </c>
      <c r="I50" s="28">
        <v>0</v>
      </c>
      <c r="J50" s="28">
        <v>0</v>
      </c>
      <c r="K50" s="28">
        <v>0</v>
      </c>
    </row>
    <row r="51" spans="1:11" ht="12.75">
      <c r="A51" s="66">
        <v>48</v>
      </c>
      <c r="B51" s="28" t="s">
        <v>159</v>
      </c>
      <c r="C51" s="28" t="s">
        <v>164</v>
      </c>
      <c r="D51" s="28">
        <v>12</v>
      </c>
      <c r="E51" s="28">
        <v>12</v>
      </c>
      <c r="F51" s="28">
        <v>2</v>
      </c>
      <c r="G51" s="28">
        <v>1</v>
      </c>
      <c r="H51" s="28">
        <v>9</v>
      </c>
      <c r="I51" s="28">
        <v>0</v>
      </c>
      <c r="J51" s="28">
        <v>0</v>
      </c>
      <c r="K51" s="28">
        <v>0</v>
      </c>
    </row>
    <row r="52" spans="1:11" ht="12.75">
      <c r="A52" s="66">
        <v>49</v>
      </c>
      <c r="B52" s="28" t="s">
        <v>159</v>
      </c>
      <c r="C52" s="28" t="s">
        <v>165</v>
      </c>
      <c r="D52" s="28">
        <v>23</v>
      </c>
      <c r="E52" s="28">
        <v>23</v>
      </c>
      <c r="F52" s="28">
        <v>1</v>
      </c>
      <c r="G52" s="28">
        <v>2</v>
      </c>
      <c r="H52" s="28">
        <v>20</v>
      </c>
      <c r="I52" s="28">
        <v>0</v>
      </c>
      <c r="J52" s="28">
        <v>0</v>
      </c>
      <c r="K52" s="28">
        <v>0</v>
      </c>
    </row>
    <row r="53" spans="1:11" ht="12.75">
      <c r="A53" s="66">
        <v>50</v>
      </c>
      <c r="B53" s="28" t="s">
        <v>159</v>
      </c>
      <c r="C53" s="28" t="s">
        <v>166</v>
      </c>
      <c r="D53" s="28">
        <v>18</v>
      </c>
      <c r="E53" s="28">
        <v>18</v>
      </c>
      <c r="F53" s="28">
        <v>0</v>
      </c>
      <c r="G53" s="28">
        <v>4</v>
      </c>
      <c r="H53" s="28">
        <v>14</v>
      </c>
      <c r="I53" s="28">
        <v>0</v>
      </c>
      <c r="J53" s="28">
        <v>0</v>
      </c>
      <c r="K53" s="28">
        <v>0</v>
      </c>
    </row>
    <row r="54" spans="1:11" ht="12.75">
      <c r="A54" s="66">
        <v>51</v>
      </c>
      <c r="B54" s="28" t="s">
        <v>167</v>
      </c>
      <c r="C54" s="28" t="s">
        <v>168</v>
      </c>
      <c r="D54" s="28">
        <v>51</v>
      </c>
      <c r="E54" s="28">
        <v>50</v>
      </c>
      <c r="F54" s="28">
        <v>7</v>
      </c>
      <c r="G54" s="28">
        <v>7</v>
      </c>
      <c r="H54" s="28">
        <v>33</v>
      </c>
      <c r="I54" s="28">
        <v>2</v>
      </c>
      <c r="J54" s="28">
        <v>1</v>
      </c>
      <c r="K54" s="28">
        <v>1</v>
      </c>
    </row>
    <row r="55" spans="1:11" ht="12.75">
      <c r="A55" s="66">
        <v>52</v>
      </c>
      <c r="B55" s="28" t="s">
        <v>169</v>
      </c>
      <c r="C55" s="28" t="s">
        <v>170</v>
      </c>
      <c r="D55" s="28">
        <v>21</v>
      </c>
      <c r="E55" s="28">
        <v>21</v>
      </c>
      <c r="F55" s="28">
        <v>0</v>
      </c>
      <c r="G55" s="28">
        <v>0</v>
      </c>
      <c r="H55" s="28">
        <v>19</v>
      </c>
      <c r="I55" s="28">
        <v>2</v>
      </c>
      <c r="J55" s="28">
        <v>0</v>
      </c>
      <c r="K55" s="28">
        <v>0</v>
      </c>
    </row>
    <row r="56" spans="1:11" ht="12.75">
      <c r="A56" s="66">
        <v>53</v>
      </c>
      <c r="B56" s="28" t="s">
        <v>169</v>
      </c>
      <c r="C56" s="28" t="s">
        <v>171</v>
      </c>
      <c r="D56" s="28">
        <v>31</v>
      </c>
      <c r="E56" s="28">
        <v>31</v>
      </c>
      <c r="F56" s="28">
        <v>2</v>
      </c>
      <c r="G56" s="28">
        <v>0</v>
      </c>
      <c r="H56" s="28">
        <v>29</v>
      </c>
      <c r="I56" s="28">
        <v>0</v>
      </c>
      <c r="J56" s="28">
        <v>0</v>
      </c>
      <c r="K56" s="28">
        <v>0</v>
      </c>
    </row>
    <row r="57" spans="1:11" ht="12.75">
      <c r="A57" s="66">
        <v>54</v>
      </c>
      <c r="B57" s="28" t="s">
        <v>169</v>
      </c>
      <c r="C57" s="28" t="s">
        <v>172</v>
      </c>
      <c r="D57" s="28">
        <v>18</v>
      </c>
      <c r="E57" s="28">
        <v>18</v>
      </c>
      <c r="F57" s="28">
        <v>0</v>
      </c>
      <c r="G57" s="28">
        <v>1</v>
      </c>
      <c r="H57" s="28">
        <v>17</v>
      </c>
      <c r="I57" s="28">
        <v>0</v>
      </c>
      <c r="J57" s="28">
        <v>0</v>
      </c>
      <c r="K57" s="28">
        <v>0</v>
      </c>
    </row>
    <row r="58" spans="1:11" ht="12.75">
      <c r="A58" s="66">
        <v>55</v>
      </c>
      <c r="B58" s="28" t="s">
        <v>169</v>
      </c>
      <c r="C58" s="28" t="s">
        <v>173</v>
      </c>
      <c r="D58" s="28">
        <v>22</v>
      </c>
      <c r="E58" s="28">
        <v>22</v>
      </c>
      <c r="F58" s="28">
        <v>1</v>
      </c>
      <c r="G58" s="28">
        <v>1</v>
      </c>
      <c r="H58" s="28">
        <v>16</v>
      </c>
      <c r="I58" s="28">
        <v>1</v>
      </c>
      <c r="J58" s="28">
        <v>3</v>
      </c>
      <c r="K58" s="28">
        <v>0</v>
      </c>
    </row>
    <row r="59" spans="1:11" ht="12.75">
      <c r="A59" s="66">
        <v>56</v>
      </c>
      <c r="B59" s="28" t="s">
        <v>169</v>
      </c>
      <c r="C59" s="28" t="s">
        <v>174</v>
      </c>
      <c r="D59" s="28">
        <v>29</v>
      </c>
      <c r="E59" s="28">
        <v>29</v>
      </c>
      <c r="F59" s="28">
        <v>2</v>
      </c>
      <c r="G59" s="28">
        <v>3</v>
      </c>
      <c r="H59" s="28">
        <v>21</v>
      </c>
      <c r="I59" s="28">
        <v>1</v>
      </c>
      <c r="J59" s="28">
        <v>2</v>
      </c>
      <c r="K59" s="28">
        <v>0</v>
      </c>
    </row>
    <row r="60" spans="1:11" ht="12.75">
      <c r="A60" s="66">
        <v>57</v>
      </c>
      <c r="B60" s="28" t="s">
        <v>169</v>
      </c>
      <c r="C60" s="28" t="s">
        <v>175</v>
      </c>
      <c r="D60" s="28">
        <v>31</v>
      </c>
      <c r="E60" s="28">
        <v>31</v>
      </c>
      <c r="F60" s="28">
        <v>1</v>
      </c>
      <c r="G60" s="28">
        <v>5</v>
      </c>
      <c r="H60" s="28">
        <v>24</v>
      </c>
      <c r="I60" s="28">
        <v>1</v>
      </c>
      <c r="J60" s="28">
        <v>0</v>
      </c>
      <c r="K60" s="28">
        <v>0</v>
      </c>
    </row>
    <row r="61" spans="1:11" ht="12.75">
      <c r="A61" s="66">
        <v>58</v>
      </c>
      <c r="B61" s="28" t="s">
        <v>169</v>
      </c>
      <c r="C61" s="28" t="s">
        <v>176</v>
      </c>
      <c r="D61" s="28">
        <v>55</v>
      </c>
      <c r="E61" s="28">
        <v>55</v>
      </c>
      <c r="F61" s="28">
        <v>4</v>
      </c>
      <c r="G61" s="28">
        <v>4</v>
      </c>
      <c r="H61" s="28">
        <v>41</v>
      </c>
      <c r="I61" s="28">
        <v>2</v>
      </c>
      <c r="J61" s="28">
        <v>4</v>
      </c>
      <c r="K61" s="28">
        <v>0</v>
      </c>
    </row>
    <row r="62" spans="1:11" ht="12.75">
      <c r="A62" s="66">
        <v>59</v>
      </c>
      <c r="B62" s="28" t="s">
        <v>169</v>
      </c>
      <c r="C62" s="28" t="s">
        <v>177</v>
      </c>
      <c r="D62" s="28">
        <v>18</v>
      </c>
      <c r="E62" s="28">
        <v>18</v>
      </c>
      <c r="F62" s="28">
        <v>0</v>
      </c>
      <c r="G62" s="28">
        <v>2</v>
      </c>
      <c r="H62" s="28">
        <v>14</v>
      </c>
      <c r="I62" s="28">
        <v>1</v>
      </c>
      <c r="J62" s="28">
        <v>1</v>
      </c>
      <c r="K62" s="28">
        <v>0</v>
      </c>
    </row>
    <row r="63" spans="1:11" ht="12.75">
      <c r="A63" s="66">
        <v>60</v>
      </c>
      <c r="B63" s="28" t="s">
        <v>169</v>
      </c>
      <c r="C63" s="28" t="s">
        <v>178</v>
      </c>
      <c r="D63" s="28">
        <v>6</v>
      </c>
      <c r="E63" s="28">
        <v>6</v>
      </c>
      <c r="F63" s="28">
        <v>0</v>
      </c>
      <c r="G63" s="28">
        <v>0</v>
      </c>
      <c r="H63" s="28">
        <v>6</v>
      </c>
      <c r="I63" s="28">
        <v>0</v>
      </c>
      <c r="J63" s="28">
        <v>0</v>
      </c>
      <c r="K63" s="28">
        <v>0</v>
      </c>
    </row>
    <row r="64" spans="1:11" ht="12.75">
      <c r="A64" s="66">
        <v>61</v>
      </c>
      <c r="B64" s="28" t="s">
        <v>179</v>
      </c>
      <c r="C64" s="28" t="s">
        <v>180</v>
      </c>
      <c r="D64" s="28">
        <v>82</v>
      </c>
      <c r="E64" s="28">
        <v>81</v>
      </c>
      <c r="F64" s="28">
        <v>15</v>
      </c>
      <c r="G64" s="28">
        <v>1</v>
      </c>
      <c r="H64" s="28">
        <v>57</v>
      </c>
      <c r="I64" s="28">
        <v>7</v>
      </c>
      <c r="J64" s="28">
        <v>1</v>
      </c>
      <c r="K64" s="28">
        <v>1</v>
      </c>
    </row>
    <row r="65" spans="1:11" ht="12.75">
      <c r="A65" s="66">
        <v>62</v>
      </c>
      <c r="B65" s="28" t="s">
        <v>181</v>
      </c>
      <c r="C65" s="28" t="s">
        <v>182</v>
      </c>
      <c r="D65" s="28">
        <v>55</v>
      </c>
      <c r="E65" s="28">
        <v>55</v>
      </c>
      <c r="F65" s="28">
        <v>5</v>
      </c>
      <c r="G65" s="28">
        <v>14</v>
      </c>
      <c r="H65" s="28">
        <v>30</v>
      </c>
      <c r="I65" s="28">
        <v>5</v>
      </c>
      <c r="J65" s="28">
        <v>1</v>
      </c>
      <c r="K65" s="28">
        <v>0</v>
      </c>
    </row>
    <row r="66" spans="1:11" ht="12.75">
      <c r="A66" s="66">
        <v>63</v>
      </c>
      <c r="B66" s="28" t="s">
        <v>181</v>
      </c>
      <c r="C66" s="28" t="s">
        <v>57</v>
      </c>
      <c r="D66" s="28">
        <v>28</v>
      </c>
      <c r="E66" s="28">
        <v>28</v>
      </c>
      <c r="F66" s="28">
        <v>4</v>
      </c>
      <c r="G66" s="28">
        <v>4</v>
      </c>
      <c r="H66" s="28">
        <v>19</v>
      </c>
      <c r="I66" s="28">
        <v>0</v>
      </c>
      <c r="J66" s="28">
        <v>1</v>
      </c>
      <c r="K66" s="28">
        <v>0</v>
      </c>
    </row>
    <row r="67" spans="1:11" ht="12.75">
      <c r="A67" s="66">
        <v>64</v>
      </c>
      <c r="B67" s="28" t="s">
        <v>183</v>
      </c>
      <c r="C67" s="28" t="s">
        <v>184</v>
      </c>
      <c r="D67" s="28">
        <v>53</v>
      </c>
      <c r="E67" s="28">
        <v>53</v>
      </c>
      <c r="F67" s="28">
        <v>5</v>
      </c>
      <c r="G67" s="28">
        <v>10</v>
      </c>
      <c r="H67" s="28">
        <v>33</v>
      </c>
      <c r="I67" s="28">
        <v>4</v>
      </c>
      <c r="J67" s="28">
        <v>1</v>
      </c>
      <c r="K67" s="28">
        <v>0</v>
      </c>
    </row>
    <row r="68" spans="1:11" ht="12.75">
      <c r="A68" s="66">
        <v>65</v>
      </c>
      <c r="B68" s="28" t="s">
        <v>185</v>
      </c>
      <c r="C68" s="28" t="s">
        <v>186</v>
      </c>
      <c r="D68" s="28">
        <v>34</v>
      </c>
      <c r="E68" s="28">
        <v>34</v>
      </c>
      <c r="F68" s="28">
        <v>0</v>
      </c>
      <c r="G68" s="28">
        <v>1</v>
      </c>
      <c r="H68" s="28">
        <v>33</v>
      </c>
      <c r="I68" s="28">
        <v>0</v>
      </c>
      <c r="J68" s="28">
        <v>0</v>
      </c>
      <c r="K68" s="28">
        <v>0</v>
      </c>
    </row>
    <row r="69" spans="1:11" ht="12.75">
      <c r="A69" s="66">
        <v>66</v>
      </c>
      <c r="B69" s="28" t="s">
        <v>185</v>
      </c>
      <c r="C69" s="28" t="s">
        <v>187</v>
      </c>
      <c r="D69" s="28">
        <v>27</v>
      </c>
      <c r="E69" s="28">
        <v>27</v>
      </c>
      <c r="F69" s="28">
        <v>3</v>
      </c>
      <c r="G69" s="28">
        <v>1</v>
      </c>
      <c r="H69" s="28">
        <v>22</v>
      </c>
      <c r="I69" s="28">
        <v>1</v>
      </c>
      <c r="J69" s="28">
        <v>0</v>
      </c>
      <c r="K69" s="28">
        <v>0</v>
      </c>
    </row>
    <row r="70" spans="1:11" ht="12.75">
      <c r="A70" s="66">
        <v>67</v>
      </c>
      <c r="B70" s="28" t="s">
        <v>185</v>
      </c>
      <c r="C70" s="28" t="s">
        <v>188</v>
      </c>
      <c r="D70" s="28">
        <v>37</v>
      </c>
      <c r="E70" s="28">
        <v>37</v>
      </c>
      <c r="F70" s="28">
        <v>3</v>
      </c>
      <c r="G70" s="28">
        <v>2</v>
      </c>
      <c r="H70" s="28">
        <v>30</v>
      </c>
      <c r="I70" s="28">
        <v>2</v>
      </c>
      <c r="J70" s="28">
        <v>0</v>
      </c>
      <c r="K70" s="28">
        <v>0</v>
      </c>
    </row>
    <row r="71" spans="1:11" ht="12.75">
      <c r="A71" s="66">
        <v>68</v>
      </c>
      <c r="B71" s="28" t="s">
        <v>185</v>
      </c>
      <c r="C71" s="28" t="s">
        <v>189</v>
      </c>
      <c r="D71" s="28">
        <v>30</v>
      </c>
      <c r="E71" s="28">
        <v>30</v>
      </c>
      <c r="F71" s="28">
        <v>0</v>
      </c>
      <c r="G71" s="28">
        <v>2</v>
      </c>
      <c r="H71" s="28">
        <v>27</v>
      </c>
      <c r="I71" s="28">
        <v>0</v>
      </c>
      <c r="J71" s="28">
        <v>1</v>
      </c>
      <c r="K71" s="28">
        <v>0</v>
      </c>
    </row>
    <row r="72" spans="1:11" ht="12.75">
      <c r="A72" s="66">
        <v>69</v>
      </c>
      <c r="B72" s="28" t="s">
        <v>190</v>
      </c>
      <c r="C72" s="28" t="s">
        <v>191</v>
      </c>
      <c r="D72" s="28">
        <v>41</v>
      </c>
      <c r="E72" s="28">
        <v>41</v>
      </c>
      <c r="F72" s="28">
        <v>6</v>
      </c>
      <c r="G72" s="28">
        <v>5</v>
      </c>
      <c r="H72" s="28">
        <v>29</v>
      </c>
      <c r="I72" s="28">
        <v>1</v>
      </c>
      <c r="J72" s="28">
        <v>0</v>
      </c>
      <c r="K72" s="28">
        <v>0</v>
      </c>
    </row>
    <row r="73" spans="1:11" ht="12.75">
      <c r="A73" s="66">
        <v>70</v>
      </c>
      <c r="B73" s="28" t="s">
        <v>190</v>
      </c>
      <c r="C73" s="28" t="s">
        <v>192</v>
      </c>
      <c r="D73" s="28">
        <v>54</v>
      </c>
      <c r="E73" s="28">
        <v>54</v>
      </c>
      <c r="F73" s="28">
        <v>1</v>
      </c>
      <c r="G73" s="28">
        <v>7</v>
      </c>
      <c r="H73" s="28">
        <v>36</v>
      </c>
      <c r="I73" s="28">
        <v>7</v>
      </c>
      <c r="J73" s="28">
        <v>3</v>
      </c>
      <c r="K73" s="28">
        <v>0</v>
      </c>
    </row>
    <row r="74" spans="1:11" ht="12.75">
      <c r="A74" s="66">
        <v>71</v>
      </c>
      <c r="B74" s="28" t="s">
        <v>193</v>
      </c>
      <c r="C74" s="28" t="s">
        <v>194</v>
      </c>
      <c r="D74" s="28">
        <v>9</v>
      </c>
      <c r="E74" s="28">
        <v>9</v>
      </c>
      <c r="F74" s="28">
        <v>1</v>
      </c>
      <c r="G74" s="28">
        <v>0</v>
      </c>
      <c r="H74" s="28">
        <v>8</v>
      </c>
      <c r="I74" s="28">
        <v>0</v>
      </c>
      <c r="J74" s="28">
        <v>0</v>
      </c>
      <c r="K74" s="28">
        <v>0</v>
      </c>
    </row>
    <row r="75" spans="1:11" ht="12.75">
      <c r="A75" s="66">
        <v>72</v>
      </c>
      <c r="B75" s="28" t="s">
        <v>193</v>
      </c>
      <c r="C75" s="28" t="s">
        <v>195</v>
      </c>
      <c r="D75" s="28">
        <v>161</v>
      </c>
      <c r="E75" s="28">
        <v>161</v>
      </c>
      <c r="F75" s="28">
        <v>23</v>
      </c>
      <c r="G75" s="28">
        <v>32</v>
      </c>
      <c r="H75" s="28">
        <v>106</v>
      </c>
      <c r="I75" s="28">
        <v>0</v>
      </c>
      <c r="J75" s="28">
        <v>0</v>
      </c>
      <c r="K75" s="28">
        <v>0</v>
      </c>
    </row>
    <row r="76" spans="1:11" ht="12.75">
      <c r="A76" s="66">
        <v>73</v>
      </c>
      <c r="B76" s="28" t="s">
        <v>196</v>
      </c>
      <c r="C76" s="28" t="s">
        <v>197</v>
      </c>
      <c r="D76" s="28">
        <v>346</v>
      </c>
      <c r="E76" s="28">
        <v>346</v>
      </c>
      <c r="F76" s="28">
        <v>35</v>
      </c>
      <c r="G76" s="28">
        <v>66</v>
      </c>
      <c r="H76" s="28">
        <v>198</v>
      </c>
      <c r="I76" s="28">
        <v>41</v>
      </c>
      <c r="J76" s="28">
        <v>6</v>
      </c>
      <c r="K76" s="28">
        <v>0</v>
      </c>
    </row>
    <row r="77" spans="1:11" ht="12.75">
      <c r="A77" s="66">
        <v>74</v>
      </c>
      <c r="B77" s="28" t="s">
        <v>198</v>
      </c>
      <c r="C77" s="28" t="s">
        <v>199</v>
      </c>
      <c r="D77" s="28">
        <v>44</v>
      </c>
      <c r="E77" s="28">
        <v>44</v>
      </c>
      <c r="F77" s="28">
        <v>2</v>
      </c>
      <c r="G77" s="28">
        <v>4</v>
      </c>
      <c r="H77" s="28">
        <v>34</v>
      </c>
      <c r="I77" s="28">
        <v>2</v>
      </c>
      <c r="J77" s="28">
        <v>2</v>
      </c>
      <c r="K77" s="28">
        <v>0</v>
      </c>
    </row>
    <row r="78" spans="1:11" ht="12.75">
      <c r="A78" s="66">
        <v>75</v>
      </c>
      <c r="B78" s="28" t="s">
        <v>200</v>
      </c>
      <c r="C78" s="28" t="s">
        <v>201</v>
      </c>
      <c r="D78" s="28">
        <v>117</v>
      </c>
      <c r="E78" s="28">
        <v>116</v>
      </c>
      <c r="F78" s="28">
        <v>7</v>
      </c>
      <c r="G78" s="28">
        <v>19</v>
      </c>
      <c r="H78" s="28">
        <v>88</v>
      </c>
      <c r="I78" s="28">
        <v>1</v>
      </c>
      <c r="J78" s="28">
        <v>1</v>
      </c>
      <c r="K78" s="28">
        <v>1</v>
      </c>
    </row>
    <row r="79" spans="1:11" ht="15.75">
      <c r="A79" s="67">
        <v>75</v>
      </c>
      <c r="B79" s="31"/>
      <c r="C79" s="30" t="s">
        <v>202</v>
      </c>
      <c r="D79" s="32">
        <f aca="true" t="shared" si="0" ref="D79:K79">(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78)</f>
        <v>5261</v>
      </c>
      <c r="E79" s="32">
        <f t="shared" si="0"/>
        <v>5252</v>
      </c>
      <c r="F79" s="32">
        <f t="shared" si="0"/>
        <v>384</v>
      </c>
      <c r="G79" s="32">
        <f t="shared" si="0"/>
        <v>692</v>
      </c>
      <c r="H79" s="32">
        <f t="shared" si="0"/>
        <v>3840</v>
      </c>
      <c r="I79" s="32">
        <f t="shared" si="0"/>
        <v>253</v>
      </c>
      <c r="J79" s="32">
        <f t="shared" si="0"/>
        <v>83</v>
      </c>
      <c r="K79" s="32">
        <f t="shared" si="0"/>
        <v>9</v>
      </c>
    </row>
    <row r="80" spans="1:11" ht="12.7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</row>
    <row r="81" spans="1:11" ht="12.75">
      <c r="A81" s="66">
        <v>1</v>
      </c>
      <c r="B81" s="28" t="s">
        <v>203</v>
      </c>
      <c r="C81" s="28" t="s">
        <v>204</v>
      </c>
      <c r="D81" s="28">
        <v>284</v>
      </c>
      <c r="E81" s="28">
        <v>284</v>
      </c>
      <c r="F81" s="28">
        <v>8</v>
      </c>
      <c r="G81" s="28">
        <v>101</v>
      </c>
      <c r="H81" s="28">
        <v>22</v>
      </c>
      <c r="I81" s="28">
        <v>150</v>
      </c>
      <c r="J81" s="28">
        <v>3</v>
      </c>
      <c r="K81" s="28">
        <v>0</v>
      </c>
    </row>
    <row r="82" spans="1:11" ht="12.75">
      <c r="A82" s="66">
        <v>2</v>
      </c>
      <c r="B82" s="28" t="s">
        <v>100</v>
      </c>
      <c r="C82" s="28" t="s">
        <v>344</v>
      </c>
      <c r="D82" s="28">
        <v>53</v>
      </c>
      <c r="E82" s="28">
        <v>53</v>
      </c>
      <c r="F82" s="28">
        <v>0</v>
      </c>
      <c r="G82" s="28">
        <v>23</v>
      </c>
      <c r="H82" s="28">
        <v>17</v>
      </c>
      <c r="I82" s="28">
        <v>12</v>
      </c>
      <c r="J82" s="28">
        <v>1</v>
      </c>
      <c r="K82" s="28">
        <v>0</v>
      </c>
    </row>
    <row r="83" spans="1:11" ht="12.75">
      <c r="A83" s="66">
        <v>3</v>
      </c>
      <c r="B83" s="28" t="s">
        <v>104</v>
      </c>
      <c r="C83" s="28" t="s">
        <v>206</v>
      </c>
      <c r="D83" s="28">
        <v>10</v>
      </c>
      <c r="E83" s="28">
        <v>10</v>
      </c>
      <c r="F83" s="28">
        <v>0</v>
      </c>
      <c r="G83" s="28">
        <v>3</v>
      </c>
      <c r="H83" s="28">
        <v>2</v>
      </c>
      <c r="I83" s="28">
        <v>4</v>
      </c>
      <c r="J83" s="28">
        <v>1</v>
      </c>
      <c r="K83" s="28">
        <v>0</v>
      </c>
    </row>
    <row r="84" spans="1:11" ht="12.75">
      <c r="A84" s="66">
        <v>4</v>
      </c>
      <c r="B84" s="28" t="s">
        <v>106</v>
      </c>
      <c r="C84" s="28" t="s">
        <v>207</v>
      </c>
      <c r="D84" s="28">
        <v>213</v>
      </c>
      <c r="E84" s="28">
        <v>213</v>
      </c>
      <c r="F84" s="28">
        <v>75</v>
      </c>
      <c r="G84" s="28">
        <v>47</v>
      </c>
      <c r="H84" s="28">
        <v>83</v>
      </c>
      <c r="I84" s="28">
        <v>6</v>
      </c>
      <c r="J84" s="28">
        <v>2</v>
      </c>
      <c r="K84" s="28">
        <v>0</v>
      </c>
    </row>
    <row r="85" spans="1:11" ht="12.75">
      <c r="A85" s="66">
        <v>5</v>
      </c>
      <c r="B85" s="28" t="s">
        <v>106</v>
      </c>
      <c r="C85" s="28" t="s">
        <v>208</v>
      </c>
      <c r="D85" s="28">
        <v>192</v>
      </c>
      <c r="E85" s="28">
        <v>191</v>
      </c>
      <c r="F85" s="28">
        <v>30</v>
      </c>
      <c r="G85" s="28">
        <v>89</v>
      </c>
      <c r="H85" s="28">
        <v>35</v>
      </c>
      <c r="I85" s="28">
        <v>37</v>
      </c>
      <c r="J85" s="28">
        <v>0</v>
      </c>
      <c r="K85" s="28">
        <v>1</v>
      </c>
    </row>
    <row r="86" spans="1:11" ht="12.75">
      <c r="A86" s="66">
        <v>6</v>
      </c>
      <c r="B86" s="28" t="s">
        <v>106</v>
      </c>
      <c r="C86" s="28" t="s">
        <v>209</v>
      </c>
      <c r="D86" s="28">
        <v>53</v>
      </c>
      <c r="E86" s="28">
        <v>53</v>
      </c>
      <c r="F86" s="28">
        <v>0</v>
      </c>
      <c r="G86" s="28">
        <v>0</v>
      </c>
      <c r="H86" s="28">
        <v>0</v>
      </c>
      <c r="I86" s="28">
        <v>53</v>
      </c>
      <c r="J86" s="28">
        <v>0</v>
      </c>
      <c r="K86" s="28">
        <v>0</v>
      </c>
    </row>
    <row r="87" spans="1:11" ht="12.75">
      <c r="A87" s="66">
        <v>7</v>
      </c>
      <c r="B87" s="28" t="s">
        <v>106</v>
      </c>
      <c r="C87" s="28" t="s">
        <v>210</v>
      </c>
      <c r="D87" s="28">
        <v>397</v>
      </c>
      <c r="E87" s="28">
        <v>397</v>
      </c>
      <c r="F87" s="28">
        <v>21</v>
      </c>
      <c r="G87" s="28">
        <v>101</v>
      </c>
      <c r="H87" s="28">
        <v>161</v>
      </c>
      <c r="I87" s="28">
        <v>103</v>
      </c>
      <c r="J87" s="28">
        <v>11</v>
      </c>
      <c r="K87" s="28">
        <v>0</v>
      </c>
    </row>
    <row r="88" spans="1:11" ht="12.75">
      <c r="A88" s="66">
        <v>8</v>
      </c>
      <c r="B88" s="28" t="s">
        <v>115</v>
      </c>
      <c r="C88" s="28" t="s">
        <v>211</v>
      </c>
      <c r="D88" s="28">
        <v>164</v>
      </c>
      <c r="E88" s="28">
        <v>164</v>
      </c>
      <c r="F88" s="28">
        <v>1</v>
      </c>
      <c r="G88" s="28">
        <v>76</v>
      </c>
      <c r="H88" s="28">
        <v>13</v>
      </c>
      <c r="I88" s="28">
        <v>74</v>
      </c>
      <c r="J88" s="28">
        <v>0</v>
      </c>
      <c r="K88" s="28">
        <v>0</v>
      </c>
    </row>
    <row r="89" spans="1:11" ht="12.75">
      <c r="A89" s="66">
        <v>9</v>
      </c>
      <c r="B89" s="28" t="s">
        <v>123</v>
      </c>
      <c r="C89" s="28" t="s">
        <v>212</v>
      </c>
      <c r="D89" s="28">
        <v>105</v>
      </c>
      <c r="E89" s="28">
        <v>105</v>
      </c>
      <c r="F89" s="28">
        <v>6</v>
      </c>
      <c r="G89" s="28">
        <v>70</v>
      </c>
      <c r="H89" s="28">
        <v>12</v>
      </c>
      <c r="I89" s="28">
        <v>17</v>
      </c>
      <c r="J89" s="28">
        <v>0</v>
      </c>
      <c r="K89" s="28">
        <v>0</v>
      </c>
    </row>
    <row r="90" spans="1:11" ht="12.75">
      <c r="A90" s="66">
        <v>10</v>
      </c>
      <c r="B90" s="28" t="s">
        <v>127</v>
      </c>
      <c r="C90" s="28" t="s">
        <v>213</v>
      </c>
      <c r="D90" s="28">
        <v>26</v>
      </c>
      <c r="E90" s="28">
        <v>26</v>
      </c>
      <c r="F90" s="28">
        <v>0</v>
      </c>
      <c r="G90" s="28">
        <v>7</v>
      </c>
      <c r="H90" s="28">
        <v>4</v>
      </c>
      <c r="I90" s="28">
        <v>13</v>
      </c>
      <c r="J90" s="28">
        <v>2</v>
      </c>
      <c r="K90" s="28">
        <v>0</v>
      </c>
    </row>
    <row r="91" spans="1:11" ht="12.75">
      <c r="A91" s="66">
        <v>11</v>
      </c>
      <c r="B91" s="28" t="s">
        <v>127</v>
      </c>
      <c r="C91" s="28" t="s">
        <v>214</v>
      </c>
      <c r="D91" s="28">
        <v>64</v>
      </c>
      <c r="E91" s="28">
        <v>64</v>
      </c>
      <c r="F91" s="28">
        <v>1</v>
      </c>
      <c r="G91" s="28">
        <v>31</v>
      </c>
      <c r="H91" s="28">
        <v>14</v>
      </c>
      <c r="I91" s="28">
        <v>18</v>
      </c>
      <c r="J91" s="28">
        <v>0</v>
      </c>
      <c r="K91" s="28">
        <v>0</v>
      </c>
    </row>
    <row r="92" spans="1:11" ht="12.75">
      <c r="A92" s="66">
        <v>12</v>
      </c>
      <c r="B92" s="28" t="s">
        <v>131</v>
      </c>
      <c r="C92" s="28" t="s">
        <v>215</v>
      </c>
      <c r="D92" s="28">
        <v>179</v>
      </c>
      <c r="E92" s="28">
        <v>179</v>
      </c>
      <c r="F92" s="28">
        <v>6</v>
      </c>
      <c r="G92" s="28">
        <v>51</v>
      </c>
      <c r="H92" s="28">
        <v>30</v>
      </c>
      <c r="I92" s="28">
        <v>88</v>
      </c>
      <c r="J92" s="28">
        <v>4</v>
      </c>
      <c r="K92" s="28">
        <v>0</v>
      </c>
    </row>
    <row r="93" spans="1:11" ht="12.75">
      <c r="A93" s="66">
        <v>13</v>
      </c>
      <c r="B93" s="28" t="s">
        <v>131</v>
      </c>
      <c r="C93" s="28" t="s">
        <v>216</v>
      </c>
      <c r="D93" s="28">
        <v>82</v>
      </c>
      <c r="E93" s="28">
        <v>82</v>
      </c>
      <c r="F93" s="28">
        <v>11</v>
      </c>
      <c r="G93" s="28">
        <v>31</v>
      </c>
      <c r="H93" s="28">
        <v>15</v>
      </c>
      <c r="I93" s="28">
        <v>25</v>
      </c>
      <c r="J93" s="28">
        <v>0</v>
      </c>
      <c r="K93" s="28">
        <v>0</v>
      </c>
    </row>
    <row r="94" spans="1:11" ht="12.75">
      <c r="A94" s="66">
        <v>14</v>
      </c>
      <c r="B94" s="28" t="s">
        <v>131</v>
      </c>
      <c r="C94" s="28" t="s">
        <v>217</v>
      </c>
      <c r="D94" s="28">
        <v>29</v>
      </c>
      <c r="E94" s="28">
        <v>29</v>
      </c>
      <c r="F94" s="28">
        <v>1</v>
      </c>
      <c r="G94" s="28">
        <v>19</v>
      </c>
      <c r="H94" s="28">
        <v>2</v>
      </c>
      <c r="I94" s="28">
        <v>6</v>
      </c>
      <c r="J94" s="28">
        <v>1</v>
      </c>
      <c r="K94" s="28">
        <v>0</v>
      </c>
    </row>
    <row r="95" spans="1:11" ht="12.75">
      <c r="A95" s="66">
        <v>15</v>
      </c>
      <c r="B95" s="28" t="s">
        <v>133</v>
      </c>
      <c r="C95" s="28" t="s">
        <v>218</v>
      </c>
      <c r="D95" s="28">
        <v>78</v>
      </c>
      <c r="E95" s="28">
        <v>78</v>
      </c>
      <c r="F95" s="28">
        <v>1</v>
      </c>
      <c r="G95" s="28">
        <v>24</v>
      </c>
      <c r="H95" s="28">
        <v>24</v>
      </c>
      <c r="I95" s="28">
        <v>29</v>
      </c>
      <c r="J95" s="28">
        <v>0</v>
      </c>
      <c r="K95" s="28">
        <v>0</v>
      </c>
    </row>
    <row r="96" spans="1:11" ht="12.75">
      <c r="A96" s="66">
        <v>16</v>
      </c>
      <c r="B96" s="28" t="s">
        <v>135</v>
      </c>
      <c r="C96" s="28" t="s">
        <v>219</v>
      </c>
      <c r="D96" s="28">
        <v>307</v>
      </c>
      <c r="E96" s="28">
        <v>307</v>
      </c>
      <c r="F96" s="28">
        <v>11</v>
      </c>
      <c r="G96" s="28">
        <v>98</v>
      </c>
      <c r="H96" s="28">
        <v>17</v>
      </c>
      <c r="I96" s="28">
        <v>180</v>
      </c>
      <c r="J96" s="28">
        <v>1</v>
      </c>
      <c r="K96" s="28">
        <v>0</v>
      </c>
    </row>
    <row r="97" spans="1:11" ht="12.75">
      <c r="A97" s="66">
        <v>17</v>
      </c>
      <c r="B97" s="28" t="s">
        <v>142</v>
      </c>
      <c r="C97" s="28" t="s">
        <v>220</v>
      </c>
      <c r="D97" s="28">
        <v>149</v>
      </c>
      <c r="E97" s="28">
        <v>13</v>
      </c>
      <c r="F97" s="28">
        <v>0</v>
      </c>
      <c r="G97" s="28">
        <v>0</v>
      </c>
      <c r="H97" s="28">
        <v>0</v>
      </c>
      <c r="I97" s="28">
        <v>0</v>
      </c>
      <c r="J97" s="28">
        <v>13</v>
      </c>
      <c r="K97" s="28">
        <v>136</v>
      </c>
    </row>
    <row r="98" spans="1:11" ht="12.75">
      <c r="A98" s="66">
        <v>18</v>
      </c>
      <c r="B98" s="28" t="s">
        <v>148</v>
      </c>
      <c r="C98" s="28" t="s">
        <v>221</v>
      </c>
      <c r="D98" s="28">
        <v>143</v>
      </c>
      <c r="E98" s="28">
        <v>143</v>
      </c>
      <c r="F98" s="28">
        <v>9</v>
      </c>
      <c r="G98" s="28">
        <v>61</v>
      </c>
      <c r="H98" s="28">
        <v>9</v>
      </c>
      <c r="I98" s="28">
        <v>63</v>
      </c>
      <c r="J98" s="28">
        <v>1</v>
      </c>
      <c r="K98" s="28">
        <v>0</v>
      </c>
    </row>
    <row r="99" spans="1:11" ht="12.75">
      <c r="A99" s="66">
        <v>19</v>
      </c>
      <c r="B99" s="28" t="s">
        <v>152</v>
      </c>
      <c r="C99" s="28" t="s">
        <v>222</v>
      </c>
      <c r="D99" s="28">
        <v>86</v>
      </c>
      <c r="E99" s="28">
        <v>81</v>
      </c>
      <c r="F99" s="28">
        <v>1</v>
      </c>
      <c r="G99" s="28">
        <v>25</v>
      </c>
      <c r="H99" s="28">
        <v>10</v>
      </c>
      <c r="I99" s="28">
        <v>41</v>
      </c>
      <c r="J99" s="28">
        <v>4</v>
      </c>
      <c r="K99" s="28">
        <v>5</v>
      </c>
    </row>
    <row r="100" spans="1:11" ht="12.75">
      <c r="A100" s="66">
        <v>20</v>
      </c>
      <c r="B100" s="28" t="s">
        <v>156</v>
      </c>
      <c r="C100" s="28" t="s">
        <v>223</v>
      </c>
      <c r="D100" s="28">
        <v>80</v>
      </c>
      <c r="E100" s="28">
        <v>80</v>
      </c>
      <c r="F100" s="28">
        <v>3</v>
      </c>
      <c r="G100" s="28">
        <v>21</v>
      </c>
      <c r="H100" s="28">
        <v>16</v>
      </c>
      <c r="I100" s="28">
        <v>38</v>
      </c>
      <c r="J100" s="28">
        <v>2</v>
      </c>
      <c r="K100" s="28">
        <v>0</v>
      </c>
    </row>
    <row r="101" spans="1:11" ht="12.75">
      <c r="A101" s="66">
        <v>21</v>
      </c>
      <c r="B101" s="28" t="s">
        <v>156</v>
      </c>
      <c r="C101" s="28" t="s">
        <v>224</v>
      </c>
      <c r="D101" s="28">
        <v>293</v>
      </c>
      <c r="E101" s="28">
        <v>292</v>
      </c>
      <c r="F101" s="28">
        <v>7</v>
      </c>
      <c r="G101" s="28">
        <v>89</v>
      </c>
      <c r="H101" s="28">
        <v>79</v>
      </c>
      <c r="I101" s="28">
        <v>111</v>
      </c>
      <c r="J101" s="28">
        <v>6</v>
      </c>
      <c r="K101" s="28">
        <v>1</v>
      </c>
    </row>
    <row r="102" spans="1:11" ht="12.75">
      <c r="A102" s="66">
        <v>22</v>
      </c>
      <c r="B102" s="28" t="s">
        <v>167</v>
      </c>
      <c r="C102" s="28" t="s">
        <v>225</v>
      </c>
      <c r="D102" s="28">
        <v>75</v>
      </c>
      <c r="E102" s="28">
        <v>75</v>
      </c>
      <c r="F102" s="28">
        <v>0</v>
      </c>
      <c r="G102" s="28">
        <v>42</v>
      </c>
      <c r="H102" s="28">
        <v>0</v>
      </c>
      <c r="I102" s="28">
        <v>33</v>
      </c>
      <c r="J102" s="28">
        <v>0</v>
      </c>
      <c r="K102" s="28">
        <v>0</v>
      </c>
    </row>
    <row r="103" spans="1:11" ht="12.75">
      <c r="A103" s="66">
        <v>23</v>
      </c>
      <c r="B103" s="28" t="s">
        <v>169</v>
      </c>
      <c r="C103" s="28" t="s">
        <v>226</v>
      </c>
      <c r="D103" s="28">
        <v>57</v>
      </c>
      <c r="E103" s="28">
        <v>57</v>
      </c>
      <c r="F103" s="28">
        <v>7</v>
      </c>
      <c r="G103" s="28">
        <v>17</v>
      </c>
      <c r="H103" s="28">
        <v>0</v>
      </c>
      <c r="I103" s="28">
        <v>33</v>
      </c>
      <c r="J103" s="28">
        <v>0</v>
      </c>
      <c r="K103" s="28">
        <v>0</v>
      </c>
    </row>
    <row r="104" spans="1:11" ht="12.75">
      <c r="A104" s="66">
        <v>24</v>
      </c>
      <c r="B104" s="28" t="s">
        <v>179</v>
      </c>
      <c r="C104" s="28" t="s">
        <v>227</v>
      </c>
      <c r="D104" s="28">
        <v>99</v>
      </c>
      <c r="E104" s="28">
        <v>99</v>
      </c>
      <c r="F104" s="28">
        <v>4</v>
      </c>
      <c r="G104" s="28">
        <v>71</v>
      </c>
      <c r="H104" s="28">
        <v>14</v>
      </c>
      <c r="I104" s="28">
        <v>10</v>
      </c>
      <c r="J104" s="28">
        <v>0</v>
      </c>
      <c r="K104" s="28">
        <v>0</v>
      </c>
    </row>
    <row r="105" spans="1:11" ht="12.75">
      <c r="A105" s="66">
        <v>25</v>
      </c>
      <c r="B105" s="28" t="s">
        <v>185</v>
      </c>
      <c r="C105" s="28" t="s">
        <v>228</v>
      </c>
      <c r="D105" s="28">
        <v>198</v>
      </c>
      <c r="E105" s="28">
        <v>198</v>
      </c>
      <c r="F105" s="28">
        <v>3</v>
      </c>
      <c r="G105" s="28">
        <v>124</v>
      </c>
      <c r="H105" s="28">
        <v>14</v>
      </c>
      <c r="I105" s="28">
        <v>57</v>
      </c>
      <c r="J105" s="28">
        <v>0</v>
      </c>
      <c r="K105" s="28">
        <v>0</v>
      </c>
    </row>
    <row r="106" spans="1:11" ht="12.75">
      <c r="A106" s="66">
        <v>26</v>
      </c>
      <c r="B106" s="28" t="s">
        <v>185</v>
      </c>
      <c r="C106" s="28" t="s">
        <v>229</v>
      </c>
      <c r="D106" s="28">
        <v>283</v>
      </c>
      <c r="E106" s="28">
        <v>283</v>
      </c>
      <c r="F106" s="28">
        <v>10</v>
      </c>
      <c r="G106" s="28">
        <v>128</v>
      </c>
      <c r="H106" s="28">
        <v>56</v>
      </c>
      <c r="I106" s="28">
        <v>85</v>
      </c>
      <c r="J106" s="28">
        <v>4</v>
      </c>
      <c r="K106" s="28">
        <v>0</v>
      </c>
    </row>
    <row r="107" spans="1:11" ht="12.75">
      <c r="A107" s="66">
        <v>27</v>
      </c>
      <c r="B107" s="28" t="s">
        <v>193</v>
      </c>
      <c r="C107" s="28" t="s">
        <v>230</v>
      </c>
      <c r="D107" s="28">
        <v>99</v>
      </c>
      <c r="E107" s="28">
        <v>99</v>
      </c>
      <c r="F107" s="28">
        <v>5</v>
      </c>
      <c r="G107" s="28">
        <v>46</v>
      </c>
      <c r="H107" s="28">
        <v>5</v>
      </c>
      <c r="I107" s="28">
        <v>42</v>
      </c>
      <c r="J107" s="28">
        <v>1</v>
      </c>
      <c r="K107" s="28">
        <v>0</v>
      </c>
    </row>
    <row r="108" spans="1:11" ht="12.75">
      <c r="A108" s="66">
        <v>28</v>
      </c>
      <c r="B108" s="28" t="s">
        <v>196</v>
      </c>
      <c r="C108" s="28" t="s">
        <v>231</v>
      </c>
      <c r="D108" s="28">
        <v>150</v>
      </c>
      <c r="E108" s="28">
        <v>150</v>
      </c>
      <c r="F108" s="28">
        <v>9</v>
      </c>
      <c r="G108" s="28">
        <v>74</v>
      </c>
      <c r="H108" s="28">
        <v>10</v>
      </c>
      <c r="I108" s="28">
        <v>57</v>
      </c>
      <c r="J108" s="28">
        <v>0</v>
      </c>
      <c r="K108" s="28">
        <v>0</v>
      </c>
    </row>
    <row r="109" spans="1:11" ht="12.75">
      <c r="A109" s="66">
        <v>29</v>
      </c>
      <c r="B109" s="28" t="s">
        <v>198</v>
      </c>
      <c r="C109" s="28" t="s">
        <v>232</v>
      </c>
      <c r="D109" s="28">
        <v>85</v>
      </c>
      <c r="E109" s="28">
        <v>85</v>
      </c>
      <c r="F109" s="28">
        <v>2</v>
      </c>
      <c r="G109" s="28">
        <v>33</v>
      </c>
      <c r="H109" s="28">
        <v>15</v>
      </c>
      <c r="I109" s="28">
        <v>28</v>
      </c>
      <c r="J109" s="28">
        <v>7</v>
      </c>
      <c r="K109" s="28">
        <v>0</v>
      </c>
    </row>
    <row r="110" spans="1:11" ht="12.75">
      <c r="A110" s="66">
        <v>30</v>
      </c>
      <c r="B110" s="28" t="s">
        <v>200</v>
      </c>
      <c r="C110" s="28" t="s">
        <v>233</v>
      </c>
      <c r="D110" s="28">
        <v>238</v>
      </c>
      <c r="E110" s="28">
        <v>238</v>
      </c>
      <c r="F110" s="28">
        <v>2</v>
      </c>
      <c r="G110" s="28">
        <v>36</v>
      </c>
      <c r="H110" s="28">
        <v>21</v>
      </c>
      <c r="I110" s="28">
        <v>175</v>
      </c>
      <c r="J110" s="28">
        <v>4</v>
      </c>
      <c r="K110" s="28">
        <v>0</v>
      </c>
    </row>
    <row r="111" spans="1:11" ht="12.75">
      <c r="A111" s="66">
        <v>31</v>
      </c>
      <c r="B111" s="28" t="s">
        <v>234</v>
      </c>
      <c r="C111" s="28" t="s">
        <v>235</v>
      </c>
      <c r="D111" s="28">
        <v>75</v>
      </c>
      <c r="E111" s="28">
        <v>73</v>
      </c>
      <c r="F111" s="28">
        <v>4</v>
      </c>
      <c r="G111" s="28">
        <v>23</v>
      </c>
      <c r="H111" s="28">
        <v>13</v>
      </c>
      <c r="I111" s="28">
        <v>33</v>
      </c>
      <c r="J111" s="28">
        <v>0</v>
      </c>
      <c r="K111" s="28">
        <v>2</v>
      </c>
    </row>
    <row r="112" spans="1:11" ht="15.75">
      <c r="A112" s="68">
        <v>31</v>
      </c>
      <c r="B112" s="41"/>
      <c r="C112" s="32" t="s">
        <v>236</v>
      </c>
      <c r="D112" s="32">
        <f aca="true" t="shared" si="1" ref="D112:K112">(D81+D82+D83+D84+D85+D86+D87+D88+D89+D90+D91+D92+D93+D94+D95+D96+D97+D98+D99+D100+D101+D102+D103+D104+D105+D106+D107+D108+D109+D110+D111)</f>
        <v>4346</v>
      </c>
      <c r="E112" s="32">
        <f t="shared" si="1"/>
        <v>4201</v>
      </c>
      <c r="F112" s="32">
        <f t="shared" si="1"/>
        <v>238</v>
      </c>
      <c r="G112" s="32">
        <f t="shared" si="1"/>
        <v>1561</v>
      </c>
      <c r="H112" s="32">
        <f t="shared" si="1"/>
        <v>713</v>
      </c>
      <c r="I112" s="32">
        <f t="shared" si="1"/>
        <v>1621</v>
      </c>
      <c r="J112" s="32">
        <f t="shared" si="1"/>
        <v>68</v>
      </c>
      <c r="K112" s="32">
        <f t="shared" si="1"/>
        <v>145</v>
      </c>
    </row>
    <row r="113" spans="1:11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</row>
    <row r="114" spans="1:11" s="46" customFormat="1" ht="15.75">
      <c r="A114" s="69">
        <v>106</v>
      </c>
      <c r="B114" s="70"/>
      <c r="C114" s="45" t="s">
        <v>237</v>
      </c>
      <c r="D114" s="45">
        <f aca="true" t="shared" si="2" ref="D114:K114">(D79+D112)</f>
        <v>9607</v>
      </c>
      <c r="E114" s="45">
        <f t="shared" si="2"/>
        <v>9453</v>
      </c>
      <c r="F114" s="45">
        <f t="shared" si="2"/>
        <v>622</v>
      </c>
      <c r="G114" s="45">
        <f t="shared" si="2"/>
        <v>2253</v>
      </c>
      <c r="H114" s="45">
        <f t="shared" si="2"/>
        <v>4553</v>
      </c>
      <c r="I114" s="45">
        <f t="shared" si="2"/>
        <v>1874</v>
      </c>
      <c r="J114" s="45">
        <f t="shared" si="2"/>
        <v>151</v>
      </c>
      <c r="K114" s="45">
        <f t="shared" si="2"/>
        <v>154</v>
      </c>
    </row>
  </sheetData>
  <sheetProtection password="CE88" sheet="1" objects="1" scenarios="1"/>
  <mergeCells count="5">
    <mergeCell ref="A113:K113"/>
    <mergeCell ref="A80:K80"/>
    <mergeCell ref="A1:A2"/>
    <mergeCell ref="B1:B2"/>
    <mergeCell ref="C1:C2"/>
  </mergeCells>
  <printOptions horizontalCentered="1"/>
  <pageMargins left="0.7480314960629921" right="0.7480314960629921" top="0.5905511811023623" bottom="0.5905511811023623" header="0.31496062992125984" footer="0.11811023622047245"/>
  <pageSetup horizontalDpi="600" verticalDpi="600" orientation="landscape" paperSize="9" r:id="rId1"/>
  <headerFooter alignWithMargins="0">
    <oddHeader>&amp;C&amp;"Arial,Bold Italic"&amp;12 3. Ziņas par personu pensijām</oddHeader>
    <oddFooter>&amp;L&amp;"Arial,Italic"&amp;8SPP SIA daļa
&amp;D&amp;R&amp;P+27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26</dc:creator>
  <cp:keywords/>
  <dc:description/>
  <cp:lastModifiedBy>zanis.buhanovskis</cp:lastModifiedBy>
  <cp:lastPrinted>2005-04-12T12:59:29Z</cp:lastPrinted>
  <dcterms:created xsi:type="dcterms:W3CDTF">2001-03-05T14:05:36Z</dcterms:created>
  <dcterms:modified xsi:type="dcterms:W3CDTF">2013-09-30T10:53:37Z</dcterms:modified>
  <cp:category/>
  <cp:version/>
  <cp:contentType/>
  <cp:contentStatus/>
</cp:coreProperties>
</file>