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8495" windowHeight="12240" tabRatio="870" activeTab="0"/>
  </bookViews>
  <sheets>
    <sheet name="29.pielikums" sheetId="1" r:id="rId1"/>
    <sheet name="31. pielikums" sheetId="2" r:id="rId2"/>
  </sheets>
  <definedNames>
    <definedName name="_xlfn.COUNTIFS" hidden="1">#NAME?</definedName>
    <definedName name="_xlnm.Print_Titles" localSheetId="0">'29.pielikums'!$11:$12</definedName>
  </definedNames>
  <calcPr fullCalcOnLoad="1"/>
</workbook>
</file>

<file path=xl/sharedStrings.xml><?xml version="1.0" encoding="utf-8"?>
<sst xmlns="http://schemas.openxmlformats.org/spreadsheetml/2006/main" count="90" uniqueCount="59">
  <si>
    <t>Izmaksu pozīcijas nosaukums</t>
  </si>
  <si>
    <t>1.1.</t>
  </si>
  <si>
    <t>1.2.</t>
  </si>
  <si>
    <t>1.1.1.</t>
  </si>
  <si>
    <t>1.1.2.</t>
  </si>
  <si>
    <t>KOPĀ</t>
  </si>
  <si>
    <t>dd</t>
  </si>
  <si>
    <t>Datums:</t>
  </si>
  <si>
    <t>Nr.1/A</t>
  </si>
  <si>
    <t>Datums</t>
  </si>
  <si>
    <t>Nostrādāto stundu skaits</t>
  </si>
  <si>
    <t>Veiktā darba īss izklāsts</t>
  </si>
  <si>
    <t>KOPĀ
 nedēļā</t>
  </si>
  <si>
    <t>KOPĀ nedēļā</t>
  </si>
  <si>
    <t>MĒNĒSĪ KOPĀ</t>
  </si>
  <si>
    <t>telefona nummurs, e-pasts:</t>
  </si>
  <si>
    <t>Sociālā darbinieka mēneša atskaite - par paveikto darbu izmēģinājumprojektā</t>
  </si>
  <si>
    <t>Sagatavoja:___________________________ (sociālā darbinieka paraksts un tā atšifrējums)</t>
  </si>
  <si>
    <t xml:space="preserve">Nosaukums: </t>
  </si>
  <si>
    <t xml:space="preserve">Adrese: </t>
  </si>
  <si>
    <t>Reģistrācijas Nr.:</t>
  </si>
  <si>
    <t xml:space="preserve">Finansējums:  Eiropas Sociālā fonda (ESF) projekta Nr.9.2.2.2/16/I/001 ''Sociālo pakalpojumu atbalsta sistēmas pilnveide'' līguma Nr.  "" ietvaros </t>
  </si>
  <si>
    <t>Apstiprinu:__________________________(sociālā dienesta vadītāja paraksts un tā atšifrējums)</t>
  </si>
  <si>
    <t>N.P.K.</t>
  </si>
  <si>
    <t>Sociālā darbinieka atlīdzība</t>
  </si>
  <si>
    <t>1.3.</t>
  </si>
  <si>
    <t xml:space="preserve">vienības           </t>
  </si>
  <si>
    <t>vienību skaits/ lielums</t>
  </si>
  <si>
    <t>cena par vienību mēnesī, euro</t>
  </si>
  <si>
    <t>Ministrijas paskaidrojums</t>
  </si>
  <si>
    <t>Tiešās attiecināmās izmaksas</t>
  </si>
  <si>
    <t>Alga</t>
  </si>
  <si>
    <t>DD soc.nod.</t>
  </si>
  <si>
    <t>Transporta izmaksu kompensācija sociālajam darbiniekam</t>
  </si>
  <si>
    <t>Sabiedrībā balstītu sociālo pakalpojumu (SBS pakalpojumi)  izmaksas</t>
  </si>
  <si>
    <t>Netiešās attiecināmās izmaksas *</t>
  </si>
  <si>
    <t xml:space="preserve">Saskaņā ar MK noteikumu Nr.91 19.punktu "Šo noteikumu 16.2. apakšpunktā minētās netiešās attiecināmās izmaksas finansējuma saņēmējam un sadarbības partneriem plāno kā vienu izmaksu pozīciju, piemērojot netiešo izmaksu vienoto likmi 15 procentu apmērā no šo noteikumu 17.1. apakšpunktā minētajām tiešajām personāla izmaksām, proporcionāli šo noteikumu 17.1.1. un 17.1.2. apakšpunktā minētajām tiešajām personāla izmaksām". Šīs izmaksas tiks apkasātas no izmēģinājumprojekta līdzekļiem, ja ar sociālo darbinieku tiek noslēgts darba līgums (Finanšu ministrijas "Vadlīnijas attiecināmo un neattiecināmo izmaksu noteikšanai 2014.-2020.gada plānošanas periodā"  15.1.apakšpunkts). </t>
  </si>
  <si>
    <t>*Netiešās attiecināmās izmaksas  - termina skaidrojums Finanšu ministrijas  "Vadlīnijas attiecināmo un neattiecināmo izmaksu noteikšanai 2014.-2020.gada plānošanas periodā" 5.lpp. http://www.esfondi.lv/upload/00-vadlinijas/2-1--attiecinamibas-vadlinijas_2014-2020.pdf</t>
  </si>
  <si>
    <t>Plānotais finansējums izmēģinājumprojektā</t>
  </si>
  <si>
    <t>Izmēģinājmumprojekta kopējais plānotais finansējums</t>
  </si>
  <si>
    <t>Atskaite par sociālā darbinieka _____________________(vārds, uzvārds) izmēģinājumprojektā  paveikto darbu  ____. gada _____ mēnesī</t>
  </si>
  <si>
    <t xml:space="preserve">                                                                                                      </t>
  </si>
  <si>
    <t xml:space="preserve">                                                  </t>
  </si>
  <si>
    <t>31. pielikums</t>
  </si>
  <si>
    <t>Eiropas Sociālā fonda līdzfinansētā projekta “Sociālo pakalpojumu atbalsta sistēmas pilnveide” (projekta Nr.9.2.2.2./16/I/001) darbības “Sabiedrībā balstītu sociālo pakalpojumu finansēšanas mehānismu izstrāde un ieviešana” apakšdarbības “Sabiedrībā balstītu sociālo pakalpojumu bērniem ar funkcionāliem traucējumiem finansēšanas mehānisma izmēģinājumprojekta īstenošana” ietvaros īstenotais izmēģinājumprojekts par individuālā budžeta modeļa aprobāciju pilngadīgām personām ar garīga rakstura traucējumiem sabiedrībā balstītu sociālo pakalpojumu nodrošināšanai</t>
  </si>
  <si>
    <t>Atvaļinājuma pabalsts</t>
  </si>
  <si>
    <t>Atvaļinājuma kompensācija</t>
  </si>
  <si>
    <t>1.1.3.</t>
  </si>
  <si>
    <t>1.1.4.</t>
  </si>
  <si>
    <t>50% no darba algas, aptaujājot pašvaldības tika secināt, ka nevienai pašvaldībai atvaļinājuma pabalsta apmērs nepārsniedz 50% no darba algas.</t>
  </si>
  <si>
    <t>Atalgojuma DD soc.nodoklis - 4586.72 euro (286.67 euro * 16 mēneši), atvaļinājuma pabalsta DD soc.nodoklis - 143.34 euro, atvaļinājuma kompensācijas DD soc.nodoklis - 215 euro.</t>
  </si>
  <si>
    <t xml:space="preserve"> Katrai pašvaldībai aprēķinātas vidējās izmaksas transportam, kas izmēģinājumprojekta laikā var tikt precizētas atbilstoši faktiskajam izlietojumam, līdz ar to var būt lielākas vai mazāks.  Ministrijas projekta īstenošanas komanda sekos līdzi transporta izmaksu faktiskajam izlietojumam un nepieciešmības gadījumā šīs izmaksas sadarbības partnerim var tikt palielinātas, pārdalot no cita sadarbības partnera, kuram nav nepieciešamas tik lielas transporta izmaksas, bet nepārsniedzot  kopējo plānoto transporta izmaksu summu Izmēģinājumprojektā.</t>
  </si>
  <si>
    <t>personas</t>
  </si>
  <si>
    <t>slodze</t>
  </si>
  <si>
    <t xml:space="preserve">Saskaņā ar MK noteikumiem Nr.1075 - sociālais darbinieks kvalificējas 39 saimē , III B līmenī, saskaņā ar MK noteikumu Nr. 66 2. pielikumu attiecināma – 3. mēnešalgu grupa 3. kategorija. Sociālā darbinieka atlagojums mēnesī - 1190 euro + 286.67 euro (DD soc.nod.)=1476.67 euro.  Ja sadarbības partnera projekta īstenošanas personāls tiek piesaistīts darbam ar mazāk nekā 10 personām, sadarbības partnera projekta īstenošanas personāla atlīdzības izmaksas aprēķina proporcionāli piesaistīto  personu skaitam (MK noteikumu Nr.91 17.1.2.apakšpunkts). Algas izmēģinājumprojektā tiek maksātas 16 mēnešus.                                     </t>
  </si>
  <si>
    <t xml:space="preserve">vienai pašvaldībai plānotais finansējums               izmēģinājumprojektā </t>
  </si>
  <si>
    <t>SBS pakalpojumus personas saņem 12 mēnešus. Šobrīd aprēķinātas vidējās izmaksas uz vienu personu 1030.60 euro mēnesī, bet veicot personu atlasi atbilstoši individuālā budžeta modeļa ieviešanas metodikai, tiks aprēķināts cits finansējuma apmērs uz vienu personu. Saskaņā ar metodiku izmēģinājumprojektā:
• personām, kuras ir iznākušas no ilgstošas sociālās aprūpes un rehabilitācijas institūcijām, personas, kurā ir VDEĀVK atzinums par īpašās kopšanas nepieciešamību, un personas, kurām ir bērni, IB apmērs tiek noteikts 100% no kopējā pārskata periodā pieejamā finansējuma SBS pakalpojumu apmaksai;
• pārējām personām IB apmērs tiek noteikts 80% no kopējā pārskata periodā pieejamā finansējuma SBS pakalpojumu apmaksai.                                                                                                                                                                                                                       Pēc personu izvērtēšanas, ja kādai personai piešķirtais finansējums būs lielāks nekā individuālā budžeta nepieciešamais apmērs, kas norādīts atbalsta plānā, tad finansējuma atlikums tiks pārdalīts tām personām, kam pietrūks finansējuma. Līdz ar to kopējās izmaksas tiks koriģētas, kā arī jāņem vērā faktiskā izpilde, jo Līguma ietvaros tiks apmaksāti tikai faktiski saņemtie SBS pakalpojumi.</t>
  </si>
  <si>
    <t xml:space="preserve">7. nodevuma 
Starpziņojums “Sabiedrībā balstītu sociālo pakalpojumu 
pilngadīgām personām ar garīga rakstura traucējumiem
 finansēšanas mehānisma apraksta un ieviešanas metodikas izstrāde”
</t>
  </si>
  <si>
    <t xml:space="preserve">                  29.pielikums</t>
  </si>
</sst>
</file>

<file path=xl/styles.xml><?xml version="1.0" encoding="utf-8"?>
<styleSheet xmlns="http://schemas.openxmlformats.org/spreadsheetml/2006/main">
  <numFmts count="2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Ls&quot;\ #,##0;\-&quot;Ls&quot;\ #,##0"/>
    <numFmt numFmtId="165" formatCode="&quot;Ls&quot;\ #,##0;[Red]\-&quot;Ls&quot;\ #,##0"/>
    <numFmt numFmtId="166" formatCode="&quot;Ls&quot;\ #,##0.00;\-&quot;Ls&quot;\ #,##0.00"/>
    <numFmt numFmtId="167" formatCode="&quot;Ls&quot;\ #,##0.00;[Red]\-&quot;Ls&quot;\ #,##0.00"/>
    <numFmt numFmtId="168" formatCode="_-&quot;Ls&quot;\ * #,##0_-;\-&quot;Ls&quot;\ * #,##0_-;_-&quot;Ls&quot;\ * &quot;-&quot;_-;_-@_-"/>
    <numFmt numFmtId="169" formatCode="_-&quot;Ls&quot;\ * #,##0.00_-;\-&quot;Ls&quot;\ * #,##0.00_-;_-&quot;Ls&quot;\ * &quot;-&quot;??_-;_-@_-"/>
    <numFmt numFmtId="170" formatCode="_-* #,##0.00\ _L_s_-;\-* #,##0.00\ _L_s_-;_-* &quot;-&quot;??\ _L_s_-;_-@_-"/>
    <numFmt numFmtId="171" formatCode="_-* #,##0\ _L_s_-;\-* #,##0\ _L_s_-;_-* &quot;-&quot;\ _L_s_-;_-@_-"/>
    <numFmt numFmtId="172" formatCode="_-* #,##0.00\ &quot;Ls&quot;_-;\-* #,##0.00\ &quot;Ls&quot;_-;_-* &quot;-&quot;??\ &quot;Ls&quot;_-;_-@_-"/>
    <numFmt numFmtId="173" formatCode="_-* #,##0\ &quot;Ls&quot;_-;\-* #,##0\ &quot;Ls&quot;_-;_-* &quot;-&quot;\ &quot;Ls&quot;_-;_-@_-"/>
    <numFmt numFmtId="174" formatCode="&quot;Yes&quot;;&quot;Yes&quot;;&quot;No&quot;"/>
    <numFmt numFmtId="175" formatCode="&quot;True&quot;;&quot;True&quot;;&quot;False&quot;"/>
    <numFmt numFmtId="176" formatCode="&quot;On&quot;;&quot;On&quot;;&quot;Off&quot;"/>
    <numFmt numFmtId="177" formatCode="[$€-2]\ #,##0.00_);[Red]\([$€-2]\ #,##0.00\)"/>
    <numFmt numFmtId="178" formatCode="0.0"/>
    <numFmt numFmtId="179" formatCode="0.0000"/>
    <numFmt numFmtId="180" formatCode="0.000"/>
    <numFmt numFmtId="181" formatCode="#,##0.0"/>
    <numFmt numFmtId="182" formatCode="yy\.mm\.dd\.;@"/>
    <numFmt numFmtId="183" formatCode="dd/mm/yy"/>
  </numFmts>
  <fonts count="54">
    <font>
      <sz val="10"/>
      <name val="Arial"/>
      <family val="0"/>
    </font>
    <font>
      <sz val="12"/>
      <name val="Times New Roman"/>
      <family val="1"/>
    </font>
    <font>
      <sz val="11"/>
      <name val="Times New Roman"/>
      <family val="1"/>
    </font>
    <font>
      <b/>
      <sz val="11"/>
      <name val="Times New Roman"/>
      <family val="1"/>
    </font>
    <font>
      <sz val="11"/>
      <color indexed="8"/>
      <name val="Calibri"/>
      <family val="2"/>
    </font>
    <font>
      <sz val="10"/>
      <name val="Times New Roman"/>
      <family val="1"/>
    </font>
    <font>
      <b/>
      <sz val="14"/>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color indexed="10"/>
      <name val="Times New Roman"/>
      <family val="1"/>
    </font>
    <font>
      <sz val="11"/>
      <color indexed="8"/>
      <name val="Times New Roman"/>
      <family val="1"/>
    </font>
    <font>
      <b/>
      <sz val="14"/>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b/>
      <sz val="11"/>
      <color rgb="FFFFFFF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u val="single"/>
      <sz val="11"/>
      <color rgb="FF0000FF"/>
      <name val="Calibri"/>
      <family val="2"/>
    </font>
    <font>
      <sz val="11"/>
      <color rgb="FF3F3F76"/>
      <name val="Calibri"/>
      <family val="2"/>
    </font>
    <font>
      <sz val="11"/>
      <color rgb="FFFA7D00"/>
      <name val="Calibri"/>
      <family val="2"/>
    </font>
    <font>
      <sz val="11"/>
      <color rgb="FF9C6500"/>
      <name val="Calibri"/>
      <family val="2"/>
    </font>
    <font>
      <sz val="11"/>
      <color rgb="FF0000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FF0000"/>
      <name val="Times New Roman"/>
      <family val="1"/>
    </font>
    <font>
      <sz val="11"/>
      <color theme="1"/>
      <name val="Times New Roman"/>
      <family val="1"/>
    </font>
    <font>
      <b/>
      <sz val="14"/>
      <color theme="1"/>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FF"/>
        <bgColor indexed="64"/>
      </patternFill>
    </fill>
    <fill>
      <patternFill patternType="solid">
        <fgColor rgb="FFFFFF0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style="thin"/>
      <right style="thin"/>
      <top/>
      <bottom/>
    </border>
    <border>
      <left>
        <color indexed="63"/>
      </left>
      <right style="thin"/>
      <top style="thin"/>
      <bottom style="thin"/>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34" fillId="0" borderId="0" applyNumberFormat="0" applyFill="0" applyBorder="0" applyAlignment="0" applyProtection="0"/>
    <xf numFmtId="0" fontId="35" fillId="29" borderId="2" applyProtection="0">
      <alignment/>
    </xf>
    <xf numFmtId="0" fontId="36" fillId="0" borderId="0" applyNumberFormat="0" applyFill="0" applyBorder="0" applyAlignment="0" applyProtection="0"/>
    <xf numFmtId="0" fontId="37" fillId="30"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Border="0" applyProtection="0">
      <alignment/>
    </xf>
    <xf numFmtId="0" fontId="43" fillId="31" borderId="1" applyNumberFormat="0" applyAlignment="0" applyProtection="0"/>
    <xf numFmtId="0" fontId="44" fillId="0" borderId="6" applyNumberFormat="0" applyFill="0" applyAlignment="0" applyProtection="0"/>
    <xf numFmtId="0" fontId="45" fillId="32" borderId="0" applyNumberFormat="0" applyBorder="0" applyAlignment="0" applyProtection="0"/>
    <xf numFmtId="0" fontId="0" fillId="0" borderId="0">
      <alignment/>
      <protection/>
    </xf>
    <xf numFmtId="0" fontId="29" fillId="0" borderId="0">
      <alignment/>
      <protection/>
    </xf>
    <xf numFmtId="0" fontId="4" fillId="0" borderId="0">
      <alignment/>
      <protection/>
    </xf>
    <xf numFmtId="0" fontId="46" fillId="0" borderId="0">
      <alignment/>
      <protection/>
    </xf>
    <xf numFmtId="0" fontId="0" fillId="33"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72">
    <xf numFmtId="0" fontId="0" fillId="0" borderId="0" xfId="0" applyAlignment="1">
      <alignment/>
    </xf>
    <xf numFmtId="0" fontId="2" fillId="34" borderId="0" xfId="62" applyFont="1" applyFill="1">
      <alignment/>
      <protection/>
    </xf>
    <xf numFmtId="183" fontId="2" fillId="34" borderId="0" xfId="62" applyNumberFormat="1" applyFont="1" applyFill="1" applyAlignment="1">
      <alignment horizontal="left"/>
      <protection/>
    </xf>
    <xf numFmtId="0" fontId="5" fillId="0" borderId="0" xfId="62" applyFont="1">
      <alignment/>
      <protection/>
    </xf>
    <xf numFmtId="0" fontId="2" fillId="0" borderId="0" xfId="62" applyFont="1">
      <alignment/>
      <protection/>
    </xf>
    <xf numFmtId="0" fontId="46" fillId="0" borderId="0" xfId="62">
      <alignment/>
      <protection/>
    </xf>
    <xf numFmtId="0" fontId="2" fillId="0" borderId="0" xfId="62" applyFont="1" applyAlignment="1">
      <alignment horizontal="right"/>
      <protection/>
    </xf>
    <xf numFmtId="0" fontId="2" fillId="0" borderId="10" xfId="62" applyFont="1" applyBorder="1">
      <alignment/>
      <protection/>
    </xf>
    <xf numFmtId="0" fontId="2" fillId="0" borderId="11" xfId="62" applyFont="1" applyBorder="1" applyAlignment="1">
      <alignment horizontal="left"/>
      <protection/>
    </xf>
    <xf numFmtId="0" fontId="2" fillId="0" borderId="11" xfId="62" applyFont="1" applyBorder="1">
      <alignment/>
      <protection/>
    </xf>
    <xf numFmtId="0" fontId="2" fillId="0" borderId="0" xfId="62" applyFont="1" applyAlignment="1">
      <alignment horizontal="center"/>
      <protection/>
    </xf>
    <xf numFmtId="0" fontId="2" fillId="0" borderId="0" xfId="62" applyFont="1" applyAlignment="1">
      <alignment horizontal="left"/>
      <protection/>
    </xf>
    <xf numFmtId="0" fontId="3" fillId="0" borderId="12" xfId="62" applyFont="1" applyBorder="1" applyAlignment="1">
      <alignment horizontal="center" wrapText="1"/>
      <protection/>
    </xf>
    <xf numFmtId="0" fontId="2" fillId="0" borderId="12" xfId="62" applyFont="1" applyBorder="1" applyAlignment="1">
      <alignment horizontal="right" wrapText="1"/>
      <protection/>
    </xf>
    <xf numFmtId="0" fontId="2" fillId="0" borderId="12" xfId="62" applyFont="1" applyBorder="1">
      <alignment/>
      <protection/>
    </xf>
    <xf numFmtId="0" fontId="2" fillId="35" borderId="12" xfId="62" applyFont="1" applyFill="1" applyBorder="1" applyAlignment="1">
      <alignment horizontal="right" wrapText="1"/>
      <protection/>
    </xf>
    <xf numFmtId="0" fontId="2" fillId="35" borderId="12" xfId="62" applyFont="1" applyFill="1" applyBorder="1">
      <alignment/>
      <protection/>
    </xf>
    <xf numFmtId="0" fontId="2" fillId="8" borderId="12" xfId="62" applyFont="1" applyFill="1" applyBorder="1" applyAlignment="1">
      <alignment wrapText="1"/>
      <protection/>
    </xf>
    <xf numFmtId="0" fontId="3" fillId="0" borderId="12" xfId="62" applyFont="1" applyBorder="1" applyAlignment="1">
      <alignment wrapText="1"/>
      <protection/>
    </xf>
    <xf numFmtId="0" fontId="3" fillId="0" borderId="12" xfId="62" applyFont="1" applyBorder="1">
      <alignment/>
      <protection/>
    </xf>
    <xf numFmtId="0" fontId="51" fillId="0" borderId="0" xfId="62" applyFont="1">
      <alignment/>
      <protection/>
    </xf>
    <xf numFmtId="0" fontId="52" fillId="0" borderId="0" xfId="0" applyFont="1" applyAlignment="1">
      <alignment horizontal="right" vertical="center"/>
    </xf>
    <xf numFmtId="0" fontId="52" fillId="0" borderId="0" xfId="0" applyFont="1" applyAlignment="1">
      <alignment horizontal="center" vertical="center"/>
    </xf>
    <xf numFmtId="0" fontId="2" fillId="34" borderId="12" xfId="0" applyFont="1" applyFill="1" applyBorder="1" applyAlignment="1">
      <alignment wrapText="1"/>
    </xf>
    <xf numFmtId="0" fontId="2" fillId="0" borderId="0" xfId="0" applyFont="1" applyAlignment="1">
      <alignment/>
    </xf>
    <xf numFmtId="0" fontId="2" fillId="0" borderId="12" xfId="0" applyFont="1" applyBorder="1" applyAlignment="1">
      <alignment horizontal="center" wrapText="1"/>
    </xf>
    <xf numFmtId="0" fontId="2" fillId="0" borderId="12" xfId="59" applyFont="1" applyBorder="1" applyAlignment="1">
      <alignment horizontal="center" wrapText="1"/>
      <protection/>
    </xf>
    <xf numFmtId="0" fontId="2" fillId="0" borderId="13" xfId="0" applyFont="1" applyBorder="1" applyAlignment="1">
      <alignment horizontal="center" wrapText="1"/>
    </xf>
    <xf numFmtId="0" fontId="3" fillId="0" borderId="12" xfId="0" applyFont="1" applyBorder="1" applyAlignment="1">
      <alignment/>
    </xf>
    <xf numFmtId="0" fontId="3" fillId="0" borderId="12" xfId="0" applyFont="1" applyBorder="1" applyAlignment="1">
      <alignment wrapText="1"/>
    </xf>
    <xf numFmtId="0" fontId="2" fillId="0" borderId="12" xfId="0" applyFont="1" applyBorder="1" applyAlignment="1">
      <alignment/>
    </xf>
    <xf numFmtId="0" fontId="2" fillId="0" borderId="14" xfId="0" applyFont="1" applyBorder="1" applyAlignment="1">
      <alignment horizontal="left" wrapText="1"/>
    </xf>
    <xf numFmtId="0" fontId="2" fillId="0" borderId="12" xfId="0" applyFont="1" applyBorder="1" applyAlignment="1">
      <alignment wrapText="1"/>
    </xf>
    <xf numFmtId="4" fontId="2" fillId="0" borderId="12" xfId="0" applyNumberFormat="1" applyFont="1" applyBorder="1" applyAlignment="1">
      <alignment/>
    </xf>
    <xf numFmtId="0" fontId="2" fillId="0" borderId="12" xfId="0" applyFont="1" applyBorder="1" applyAlignment="1">
      <alignment horizontal="right" wrapText="1"/>
    </xf>
    <xf numFmtId="2" fontId="2" fillId="0" borderId="12" xfId="0" applyNumberFormat="1" applyFont="1" applyBorder="1" applyAlignment="1">
      <alignment/>
    </xf>
    <xf numFmtId="4" fontId="2" fillId="34" borderId="12" xfId="0" applyNumberFormat="1" applyFont="1" applyFill="1" applyBorder="1" applyAlignment="1">
      <alignment/>
    </xf>
    <xf numFmtId="0" fontId="2" fillId="0" borderId="15" xfId="0" applyFont="1" applyBorder="1" applyAlignment="1">
      <alignment/>
    </xf>
    <xf numFmtId="0" fontId="3" fillId="0" borderId="15" xfId="0" applyFont="1" applyBorder="1" applyAlignment="1">
      <alignment/>
    </xf>
    <xf numFmtId="9" fontId="2" fillId="0" borderId="12" xfId="0" applyNumberFormat="1" applyFont="1" applyBorder="1" applyAlignment="1">
      <alignment/>
    </xf>
    <xf numFmtId="0" fontId="3" fillId="36" borderId="12" xfId="0" applyFont="1" applyFill="1" applyBorder="1" applyAlignment="1">
      <alignment/>
    </xf>
    <xf numFmtId="2" fontId="3" fillId="36" borderId="12" xfId="0" applyNumberFormat="1" applyFont="1" applyFill="1" applyBorder="1" applyAlignment="1">
      <alignment/>
    </xf>
    <xf numFmtId="4" fontId="3" fillId="36" borderId="12" xfId="0" applyNumberFormat="1" applyFont="1" applyFill="1" applyBorder="1" applyAlignment="1">
      <alignment/>
    </xf>
    <xf numFmtId="0" fontId="2" fillId="36" borderId="12" xfId="0" applyFont="1" applyFill="1" applyBorder="1" applyAlignment="1">
      <alignment wrapText="1"/>
    </xf>
    <xf numFmtId="0" fontId="53" fillId="0" borderId="0" xfId="0" applyFont="1" applyAlignment="1">
      <alignment horizontal="right" vertical="center"/>
    </xf>
    <xf numFmtId="0" fontId="6" fillId="0" borderId="0" xfId="62" applyFont="1" applyAlignment="1">
      <alignment horizontal="right"/>
      <protection/>
    </xf>
    <xf numFmtId="0" fontId="5" fillId="0" borderId="0" xfId="0" applyFont="1" applyAlignment="1">
      <alignment horizontal="right" vertical="top" wrapText="1"/>
    </xf>
    <xf numFmtId="0" fontId="5" fillId="0" borderId="0" xfId="0" applyFont="1" applyAlignment="1">
      <alignment vertical="top" wrapText="1"/>
    </xf>
    <xf numFmtId="0" fontId="2" fillId="0" borderId="16" xfId="0" applyFont="1" applyBorder="1" applyAlignment="1">
      <alignment wrapText="1"/>
    </xf>
    <xf numFmtId="0" fontId="1" fillId="0" borderId="12" xfId="0" applyFont="1" applyBorder="1" applyAlignment="1">
      <alignment horizontal="right" wrapText="1"/>
    </xf>
    <xf numFmtId="0" fontId="1" fillId="0" borderId="12" xfId="0" applyFont="1" applyBorder="1" applyAlignment="1">
      <alignment horizontal="left" wrapText="1"/>
    </xf>
    <xf numFmtId="0" fontId="1" fillId="0" borderId="12" xfId="0" applyFont="1" applyBorder="1" applyAlignment="1">
      <alignment wrapText="1"/>
    </xf>
    <xf numFmtId="0" fontId="1" fillId="34" borderId="12" xfId="0" applyFont="1" applyFill="1" applyBorder="1" applyAlignment="1">
      <alignment wrapText="1"/>
    </xf>
    <xf numFmtId="0" fontId="2" fillId="0" borderId="12" xfId="59" applyFont="1" applyBorder="1" applyAlignment="1">
      <alignment horizontal="center" wrapText="1"/>
      <protection/>
    </xf>
    <xf numFmtId="0" fontId="2" fillId="0" borderId="14" xfId="0" applyFont="1" applyBorder="1" applyAlignment="1">
      <alignment horizontal="center" wrapText="1"/>
    </xf>
    <xf numFmtId="0" fontId="2" fillId="0" borderId="13" xfId="0" applyFont="1" applyBorder="1" applyAlignment="1">
      <alignment horizontal="center" wrapText="1"/>
    </xf>
    <xf numFmtId="0" fontId="2" fillId="0" borderId="12" xfId="0" applyFont="1" applyBorder="1" applyAlignment="1">
      <alignment horizontal="center" wrapText="1"/>
    </xf>
    <xf numFmtId="0" fontId="3" fillId="36" borderId="15" xfId="0" applyFont="1" applyFill="1" applyBorder="1" applyAlignment="1">
      <alignment horizontal="right"/>
    </xf>
    <xf numFmtId="0" fontId="3" fillId="36" borderId="11" xfId="0" applyFont="1" applyFill="1" applyBorder="1" applyAlignment="1">
      <alignment horizontal="right"/>
    </xf>
    <xf numFmtId="0" fontId="3" fillId="36" borderId="17" xfId="0" applyFont="1" applyFill="1" applyBorder="1" applyAlignment="1">
      <alignment horizontal="right"/>
    </xf>
    <xf numFmtId="0" fontId="52" fillId="0" borderId="0" xfId="0" applyFont="1" applyAlignment="1">
      <alignment horizontal="left" wrapText="1"/>
    </xf>
    <xf numFmtId="0" fontId="2" fillId="0" borderId="0" xfId="0" applyFont="1" applyAlignment="1">
      <alignment horizontal="left" wrapText="1"/>
    </xf>
    <xf numFmtId="0" fontId="2" fillId="0" borderId="14" xfId="0" applyFont="1" applyBorder="1" applyAlignment="1">
      <alignment horizontal="left" wrapText="1"/>
    </xf>
    <xf numFmtId="0" fontId="2" fillId="0" borderId="16" xfId="0" applyFont="1" applyBorder="1" applyAlignment="1">
      <alignment horizontal="left" wrapText="1"/>
    </xf>
    <xf numFmtId="0" fontId="53" fillId="0" borderId="0" xfId="0" applyFont="1" applyAlignment="1">
      <alignment horizontal="center" wrapText="1"/>
    </xf>
    <xf numFmtId="0" fontId="2" fillId="0" borderId="10" xfId="0" applyFont="1" applyBorder="1" applyAlignment="1">
      <alignment horizontal="center" wrapText="1"/>
    </xf>
    <xf numFmtId="0" fontId="6" fillId="34" borderId="0" xfId="62" applyFont="1" applyFill="1" applyAlignment="1">
      <alignment horizontal="center" vertical="center" wrapText="1"/>
      <protection/>
    </xf>
    <xf numFmtId="0" fontId="2" fillId="0" borderId="11" xfId="62" applyFont="1" applyBorder="1" applyAlignment="1">
      <alignment horizontal="left"/>
      <protection/>
    </xf>
    <xf numFmtId="0" fontId="2" fillId="0" borderId="0" xfId="62" applyFont="1" applyAlignment="1">
      <alignment horizontal="left" wrapText="1"/>
      <protection/>
    </xf>
    <xf numFmtId="0" fontId="3" fillId="0" borderId="0" xfId="62" applyFont="1" applyAlignment="1">
      <alignment horizontal="center" vertical="top" wrapText="1"/>
      <protection/>
    </xf>
    <xf numFmtId="0" fontId="3" fillId="0" borderId="0" xfId="62" applyFont="1" applyAlignment="1">
      <alignment horizontal="center"/>
      <protection/>
    </xf>
    <xf numFmtId="0" fontId="2" fillId="0" borderId="0" xfId="62" applyFont="1" applyAlignment="1">
      <alignment horizontal="center"/>
      <protection/>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Explanatory Text 2" xfId="47"/>
    <cellStyle name="Followed Hyperlink" xfId="48"/>
    <cellStyle name="Good" xfId="49"/>
    <cellStyle name="Heading 1" xfId="50"/>
    <cellStyle name="Heading 2" xfId="51"/>
    <cellStyle name="Heading 3" xfId="52"/>
    <cellStyle name="Heading 4" xfId="53"/>
    <cellStyle name="Hyperlink" xfId="54"/>
    <cellStyle name="Hyperlink 2" xfId="55"/>
    <cellStyle name="Input" xfId="56"/>
    <cellStyle name="Linked Cell" xfId="57"/>
    <cellStyle name="Neutral" xfId="58"/>
    <cellStyle name="Normal 2" xfId="59"/>
    <cellStyle name="Normal 2 2" xfId="60"/>
    <cellStyle name="Normal 3" xfId="61"/>
    <cellStyle name="Normal 4" xfId="62"/>
    <cellStyle name="Note" xfId="63"/>
    <cellStyle name="Output" xfId="64"/>
    <cellStyle name="Percent" xfId="65"/>
    <cellStyle name="Title" xfId="66"/>
    <cellStyle name="Total" xfId="67"/>
    <cellStyle name="Warning Text"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485775</xdr:colOff>
      <xdr:row>1</xdr:row>
      <xdr:rowOff>276225</xdr:rowOff>
    </xdr:from>
    <xdr:to>
      <xdr:col>7</xdr:col>
      <xdr:colOff>3981450</xdr:colOff>
      <xdr:row>7</xdr:row>
      <xdr:rowOff>247650</xdr:rowOff>
    </xdr:to>
    <xdr:pic>
      <xdr:nvPicPr>
        <xdr:cNvPr id="1" name="Picture 3" descr="http://www.esfondi.lv/upload/00-logo/logo_2014_2020/LV_ID_EU_logo_ansamblis/LV/BW/LV_ID_EU_logo_ansamblis_ESF_BW.jpg"/>
        <xdr:cNvPicPr preferRelativeResize="1">
          <a:picLocks noChangeAspect="1"/>
        </xdr:cNvPicPr>
      </xdr:nvPicPr>
      <xdr:blipFill>
        <a:blip r:embed="rId1"/>
        <a:stretch>
          <a:fillRect/>
        </a:stretch>
      </xdr:blipFill>
      <xdr:spPr>
        <a:xfrm>
          <a:off x="4181475" y="1171575"/>
          <a:ext cx="5181600" cy="13620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942975</xdr:colOff>
      <xdr:row>2</xdr:row>
      <xdr:rowOff>57150</xdr:rowOff>
    </xdr:from>
    <xdr:to>
      <xdr:col>2</xdr:col>
      <xdr:colOff>5238750</xdr:colOff>
      <xdr:row>2</xdr:row>
      <xdr:rowOff>1514475</xdr:rowOff>
    </xdr:to>
    <xdr:pic>
      <xdr:nvPicPr>
        <xdr:cNvPr id="1" name="Picture 2" descr="http://www.esfondi.lv/upload/00-logo/logo_2014_2020/LV_ID_EU_logo_ansamblis/LV/BW/LV_ID_EU_logo_ansamblis_ESF_BW.jpg"/>
        <xdr:cNvPicPr preferRelativeResize="1">
          <a:picLocks noChangeAspect="1"/>
        </xdr:cNvPicPr>
      </xdr:nvPicPr>
      <xdr:blipFill>
        <a:blip r:embed="rId1"/>
        <a:stretch>
          <a:fillRect/>
        </a:stretch>
      </xdr:blipFill>
      <xdr:spPr>
        <a:xfrm>
          <a:off x="1733550" y="1209675"/>
          <a:ext cx="5267325" cy="14573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H24"/>
  <sheetViews>
    <sheetView tabSelected="1" zoomScale="83" zoomScaleNormal="83" zoomScalePageLayoutView="70" workbookViewId="0" topLeftCell="C1">
      <selection activeCell="H8" sqref="H8"/>
    </sheetView>
  </sheetViews>
  <sheetFormatPr defaultColWidth="9.140625" defaultRowHeight="12.75"/>
  <cols>
    <col min="1" max="1" width="7.7109375" style="0" customWidth="1"/>
    <col min="2" max="2" width="20.28125" style="0" customWidth="1"/>
    <col min="6" max="6" width="11.421875" style="0" customWidth="1"/>
    <col min="7" max="7" width="13.8515625" style="0" customWidth="1"/>
    <col min="8" max="8" width="114.00390625" style="0" customWidth="1"/>
  </cols>
  <sheetData>
    <row r="1" ht="70.5" customHeight="1">
      <c r="H1" s="46" t="s">
        <v>57</v>
      </c>
    </row>
    <row r="2" s="24" customFormat="1" ht="28.5" customHeight="1">
      <c r="H2" s="44" t="s">
        <v>58</v>
      </c>
    </row>
    <row r="3" s="24" customFormat="1" ht="15">
      <c r="H3" s="21"/>
    </row>
    <row r="4" s="24" customFormat="1" ht="15">
      <c r="H4" s="21"/>
    </row>
    <row r="5" s="24" customFormat="1" ht="15">
      <c r="H5" s="22"/>
    </row>
    <row r="6" s="24" customFormat="1" ht="15"/>
    <row r="7" s="24" customFormat="1" ht="21" customHeight="1"/>
    <row r="8" s="24" customFormat="1" ht="27" customHeight="1"/>
    <row r="9" spans="1:8" s="24" customFormat="1" ht="24" customHeight="1">
      <c r="A9" s="64" t="s">
        <v>38</v>
      </c>
      <c r="B9" s="64"/>
      <c r="C9" s="64"/>
      <c r="D9" s="64"/>
      <c r="E9" s="64"/>
      <c r="F9" s="64"/>
      <c r="G9" s="64"/>
      <c r="H9" s="64"/>
    </row>
    <row r="10" spans="1:8" s="24" customFormat="1" ht="60.75" customHeight="1">
      <c r="A10" s="65" t="s">
        <v>44</v>
      </c>
      <c r="B10" s="65"/>
      <c r="C10" s="65"/>
      <c r="D10" s="65"/>
      <c r="E10" s="65"/>
      <c r="F10" s="65"/>
      <c r="G10" s="65"/>
      <c r="H10" s="65"/>
    </row>
    <row r="11" spans="1:8" s="24" customFormat="1" ht="15">
      <c r="A11" s="54" t="s">
        <v>23</v>
      </c>
      <c r="B11" s="56" t="s">
        <v>0</v>
      </c>
      <c r="C11" s="53" t="s">
        <v>26</v>
      </c>
      <c r="D11" s="53" t="s">
        <v>27</v>
      </c>
      <c r="E11" s="53" t="s">
        <v>28</v>
      </c>
      <c r="F11" s="54" t="s">
        <v>55</v>
      </c>
      <c r="G11" s="54" t="s">
        <v>39</v>
      </c>
      <c r="H11" s="56" t="s">
        <v>29</v>
      </c>
    </row>
    <row r="12" spans="1:8" s="24" customFormat="1" ht="85.5" customHeight="1">
      <c r="A12" s="55"/>
      <c r="B12" s="56"/>
      <c r="C12" s="53"/>
      <c r="D12" s="53"/>
      <c r="E12" s="53"/>
      <c r="F12" s="55"/>
      <c r="G12" s="55"/>
      <c r="H12" s="56"/>
    </row>
    <row r="13" spans="1:8" s="24" customFormat="1" ht="57" customHeight="1">
      <c r="A13" s="28">
        <v>1</v>
      </c>
      <c r="B13" s="29" t="s">
        <v>30</v>
      </c>
      <c r="C13" s="30"/>
      <c r="D13" s="30"/>
      <c r="E13" s="26"/>
      <c r="F13" s="27"/>
      <c r="G13" s="25"/>
      <c r="H13" s="31"/>
    </row>
    <row r="14" spans="1:8" s="24" customFormat="1" ht="30" customHeight="1">
      <c r="A14" s="30" t="s">
        <v>1</v>
      </c>
      <c r="B14" s="32" t="s">
        <v>24</v>
      </c>
      <c r="C14" s="30"/>
      <c r="D14" s="30"/>
      <c r="E14" s="33"/>
      <c r="F14" s="33">
        <f>ROUND(SUM(F15:F18),2)</f>
        <v>25472.56</v>
      </c>
      <c r="G14" s="33">
        <f>ROUND(SUM(G15:G18),2)</f>
        <v>254725.6</v>
      </c>
      <c r="H14" s="62" t="s">
        <v>54</v>
      </c>
    </row>
    <row r="15" spans="1:8" s="24" customFormat="1" ht="47.25" customHeight="1">
      <c r="A15" s="30" t="s">
        <v>3</v>
      </c>
      <c r="B15" s="34" t="s">
        <v>31</v>
      </c>
      <c r="C15" s="30" t="s">
        <v>53</v>
      </c>
      <c r="D15" s="30">
        <v>10</v>
      </c>
      <c r="E15" s="33">
        <v>1190</v>
      </c>
      <c r="F15" s="33">
        <f>ROUND(E15*16,2)</f>
        <v>19040</v>
      </c>
      <c r="G15" s="33">
        <f>F15*10</f>
        <v>190400</v>
      </c>
      <c r="H15" s="63"/>
    </row>
    <row r="16" spans="1:8" s="24" customFormat="1" ht="32.25" customHeight="1">
      <c r="A16" s="30" t="s">
        <v>4</v>
      </c>
      <c r="B16" s="49" t="s">
        <v>45</v>
      </c>
      <c r="C16" s="30" t="s">
        <v>53</v>
      </c>
      <c r="D16" s="30">
        <v>10</v>
      </c>
      <c r="E16" s="33">
        <v>595</v>
      </c>
      <c r="F16" s="33">
        <v>595</v>
      </c>
      <c r="G16" s="33">
        <f>F16*D16</f>
        <v>5950</v>
      </c>
      <c r="H16" s="50" t="s">
        <v>49</v>
      </c>
    </row>
    <row r="17" spans="1:8" s="24" customFormat="1" ht="31.5">
      <c r="A17" s="30" t="s">
        <v>47</v>
      </c>
      <c r="B17" s="49" t="s">
        <v>46</v>
      </c>
      <c r="C17" s="30" t="s">
        <v>53</v>
      </c>
      <c r="D17" s="30">
        <v>10</v>
      </c>
      <c r="E17" s="33">
        <v>892.5</v>
      </c>
      <c r="F17" s="33">
        <v>892.5</v>
      </c>
      <c r="G17" s="33">
        <f>F17*D17</f>
        <v>8925</v>
      </c>
      <c r="H17" s="48"/>
    </row>
    <row r="18" spans="1:8" s="24" customFormat="1" ht="58.5" customHeight="1">
      <c r="A18" s="30" t="s">
        <v>48</v>
      </c>
      <c r="B18" s="34" t="s">
        <v>32</v>
      </c>
      <c r="C18" s="30" t="s">
        <v>53</v>
      </c>
      <c r="D18" s="30">
        <v>10</v>
      </c>
      <c r="E18" s="33"/>
      <c r="F18" s="33">
        <v>4945.06</v>
      </c>
      <c r="G18" s="33">
        <f>F18*10</f>
        <v>49450.600000000006</v>
      </c>
      <c r="H18" s="51" t="s">
        <v>50</v>
      </c>
    </row>
    <row r="19" spans="1:8" s="24" customFormat="1" ht="94.5" customHeight="1">
      <c r="A19" s="30" t="s">
        <v>2</v>
      </c>
      <c r="B19" s="32" t="s">
        <v>33</v>
      </c>
      <c r="C19" s="30"/>
      <c r="D19" s="30"/>
      <c r="E19" s="35"/>
      <c r="F19" s="36">
        <v>2640</v>
      </c>
      <c r="G19" s="33">
        <f>F19*10</f>
        <v>26400</v>
      </c>
      <c r="H19" s="52" t="s">
        <v>51</v>
      </c>
    </row>
    <row r="20" spans="1:8" s="24" customFormat="1" ht="201.75" customHeight="1">
      <c r="A20" s="37" t="s">
        <v>25</v>
      </c>
      <c r="B20" s="23" t="s">
        <v>34</v>
      </c>
      <c r="C20" s="32" t="s">
        <v>52</v>
      </c>
      <c r="D20" s="30">
        <v>10</v>
      </c>
      <c r="E20" s="35">
        <v>1030.6</v>
      </c>
      <c r="F20" s="33">
        <f>ROUND(D20*E20*12,2)</f>
        <v>123672</v>
      </c>
      <c r="G20" s="33">
        <f>F20*10</f>
        <v>1236720</v>
      </c>
      <c r="H20" s="51" t="s">
        <v>56</v>
      </c>
    </row>
    <row r="21" spans="1:8" s="24" customFormat="1" ht="104.25" customHeight="1">
      <c r="A21" s="38">
        <v>2</v>
      </c>
      <c r="B21" s="29" t="s">
        <v>35</v>
      </c>
      <c r="C21" s="39">
        <v>0.15</v>
      </c>
      <c r="D21" s="30"/>
      <c r="E21" s="35"/>
      <c r="F21" s="33">
        <f>ROUND(F14*15%,2)</f>
        <v>3820.88</v>
      </c>
      <c r="G21" s="33">
        <f>F21*10</f>
        <v>38208.8</v>
      </c>
      <c r="H21" s="23" t="s">
        <v>36</v>
      </c>
    </row>
    <row r="22" spans="1:8" s="24" customFormat="1" ht="15">
      <c r="A22" s="57" t="s">
        <v>5</v>
      </c>
      <c r="B22" s="58"/>
      <c r="C22" s="59"/>
      <c r="D22" s="40"/>
      <c r="E22" s="41"/>
      <c r="F22" s="42">
        <f>ROUND(F14+F19+F20+F21,2)</f>
        <v>155605.44</v>
      </c>
      <c r="G22" s="42">
        <f>ROUND(G14+G19+G20+G21,2)</f>
        <v>1556054.4</v>
      </c>
      <c r="H22" s="43"/>
    </row>
    <row r="23" s="24" customFormat="1" ht="15"/>
    <row r="24" spans="2:8" s="24" customFormat="1" ht="39.75" customHeight="1">
      <c r="B24" s="60" t="s">
        <v>37</v>
      </c>
      <c r="C24" s="61"/>
      <c r="D24" s="61"/>
      <c r="E24" s="61"/>
      <c r="F24" s="61"/>
      <c r="G24" s="61"/>
      <c r="H24" s="61"/>
    </row>
    <row r="25" s="24" customFormat="1" ht="15"/>
  </sheetData>
  <sheetProtection/>
  <mergeCells count="13">
    <mergeCell ref="A9:H9"/>
    <mergeCell ref="A10:H10"/>
    <mergeCell ref="A11:A12"/>
    <mergeCell ref="B11:B12"/>
    <mergeCell ref="C11:C12"/>
    <mergeCell ref="D11:D12"/>
    <mergeCell ref="E11:E12"/>
    <mergeCell ref="F11:F12"/>
    <mergeCell ref="H11:H12"/>
    <mergeCell ref="A22:C22"/>
    <mergeCell ref="B24:H24"/>
    <mergeCell ref="G11:G12"/>
    <mergeCell ref="H14:H15"/>
  </mergeCells>
  <printOptions/>
  <pageMargins left="0.7874015748031497" right="0.7874015748031497" top="0.7874015748031497" bottom="0.7874015748031497" header="0.31496062992125984" footer="0.31496062992125984"/>
  <pageSetup fitToHeight="0" fitToWidth="1" horizontalDpi="600" verticalDpi="600" orientation="landscape" paperSize="9" scale="67" r:id="rId2"/>
  <drawing r:id="rId1"/>
</worksheet>
</file>

<file path=xl/worksheets/sheet2.xml><?xml version="1.0" encoding="utf-8"?>
<worksheet xmlns="http://schemas.openxmlformats.org/spreadsheetml/2006/main" xmlns:r="http://schemas.openxmlformats.org/officeDocument/2006/relationships">
  <dimension ref="A1:H53"/>
  <sheetViews>
    <sheetView zoomScalePageLayoutView="70" workbookViewId="0" topLeftCell="A1">
      <selection activeCell="D10" sqref="D10"/>
    </sheetView>
  </sheetViews>
  <sheetFormatPr defaultColWidth="9.140625" defaultRowHeight="12.75"/>
  <cols>
    <col min="1" max="1" width="11.8515625" style="5" customWidth="1"/>
    <col min="2" max="2" width="14.57421875" style="5" customWidth="1"/>
    <col min="3" max="3" width="80.28125" style="5" customWidth="1"/>
    <col min="4" max="4" width="30.57421875" style="5" customWidth="1"/>
    <col min="5" max="16384" width="9.140625" style="5" customWidth="1"/>
  </cols>
  <sheetData>
    <row r="1" spans="3:6" ht="63" customHeight="1">
      <c r="C1" s="46" t="s">
        <v>57</v>
      </c>
      <c r="D1" s="47"/>
      <c r="E1" s="47"/>
      <c r="F1" s="47"/>
    </row>
    <row r="2" spans="1:3" ht="27.75" customHeight="1">
      <c r="A2" s="3"/>
      <c r="B2" s="4"/>
      <c r="C2" s="45" t="s">
        <v>43</v>
      </c>
    </row>
    <row r="3" spans="1:3" ht="123" customHeight="1">
      <c r="A3" s="4"/>
      <c r="B3" s="71"/>
      <c r="C3" s="71"/>
    </row>
    <row r="4" spans="1:3" ht="15">
      <c r="A4" s="66" t="s">
        <v>16</v>
      </c>
      <c r="B4" s="66"/>
      <c r="C4" s="66"/>
    </row>
    <row r="5" spans="1:3" ht="15">
      <c r="A5" s="66"/>
      <c r="B5" s="66"/>
      <c r="C5" s="66"/>
    </row>
    <row r="6" spans="1:3" ht="15">
      <c r="A6" s="4"/>
      <c r="B6" s="4"/>
      <c r="C6" s="6"/>
    </row>
    <row r="7" spans="1:3" ht="15">
      <c r="A7" s="7" t="s">
        <v>18</v>
      </c>
      <c r="B7" s="7"/>
      <c r="C7" s="7"/>
    </row>
    <row r="8" spans="1:3" ht="15">
      <c r="A8" s="8" t="s">
        <v>19</v>
      </c>
      <c r="B8" s="8"/>
      <c r="C8" s="9"/>
    </row>
    <row r="9" spans="1:3" ht="15">
      <c r="A9" s="67" t="s">
        <v>20</v>
      </c>
      <c r="B9" s="67"/>
      <c r="C9" s="8"/>
    </row>
    <row r="10" spans="1:8" ht="49.5" customHeight="1">
      <c r="A10" s="68" t="s">
        <v>21</v>
      </c>
      <c r="B10" s="68"/>
      <c r="C10" s="68"/>
      <c r="H10" s="5" t="s">
        <v>41</v>
      </c>
    </row>
    <row r="11" spans="1:3" ht="15">
      <c r="A11" s="4"/>
      <c r="B11" s="4"/>
      <c r="C11" s="4"/>
    </row>
    <row r="12" spans="1:3" ht="38.25" customHeight="1">
      <c r="A12" s="69" t="s">
        <v>40</v>
      </c>
      <c r="B12" s="69"/>
      <c r="C12" s="69"/>
    </row>
    <row r="13" spans="1:3" ht="15">
      <c r="A13" s="70"/>
      <c r="B13" s="70"/>
      <c r="C13" s="70"/>
    </row>
    <row r="14" spans="1:3" ht="15">
      <c r="A14" s="10"/>
      <c r="B14" s="10"/>
      <c r="C14" s="11" t="s">
        <v>8</v>
      </c>
    </row>
    <row r="15" spans="1:3" ht="29.25">
      <c r="A15" s="12" t="s">
        <v>9</v>
      </c>
      <c r="B15" s="12" t="s">
        <v>10</v>
      </c>
      <c r="C15" s="12" t="s">
        <v>11</v>
      </c>
    </row>
    <row r="16" spans="1:3" ht="15">
      <c r="A16" s="13" t="s">
        <v>6</v>
      </c>
      <c r="B16" s="13"/>
      <c r="C16" s="14"/>
    </row>
    <row r="17" spans="1:3" ht="15">
      <c r="A17" s="13" t="s">
        <v>6</v>
      </c>
      <c r="B17" s="15"/>
      <c r="C17" s="16"/>
    </row>
    <row r="18" spans="1:3" ht="15">
      <c r="A18" s="13" t="s">
        <v>6</v>
      </c>
      <c r="B18" s="16"/>
      <c r="C18" s="16"/>
    </row>
    <row r="19" spans="1:3" ht="15">
      <c r="A19" s="13" t="s">
        <v>6</v>
      </c>
      <c r="B19" s="16"/>
      <c r="C19" s="16"/>
    </row>
    <row r="20" spans="1:3" ht="15">
      <c r="A20" s="13" t="s">
        <v>6</v>
      </c>
      <c r="B20" s="16"/>
      <c r="C20" s="16"/>
    </row>
    <row r="21" spans="1:3" ht="30">
      <c r="A21" s="17" t="s">
        <v>12</v>
      </c>
      <c r="B21" s="14">
        <f>SUM(B16:B20)</f>
        <v>0</v>
      </c>
      <c r="C21" s="14"/>
    </row>
    <row r="22" spans="1:3" ht="15">
      <c r="A22" s="13" t="s">
        <v>6</v>
      </c>
      <c r="B22" s="14"/>
      <c r="C22" s="14"/>
    </row>
    <row r="23" spans="1:3" ht="15">
      <c r="A23" s="13" t="s">
        <v>6</v>
      </c>
      <c r="B23" s="14"/>
      <c r="C23" s="14"/>
    </row>
    <row r="24" spans="1:3" ht="15">
      <c r="A24" s="13" t="s">
        <v>6</v>
      </c>
      <c r="B24" s="14"/>
      <c r="C24" s="14"/>
    </row>
    <row r="25" spans="1:3" ht="15">
      <c r="A25" s="13" t="s">
        <v>6</v>
      </c>
      <c r="B25" s="14"/>
      <c r="C25" s="14"/>
    </row>
    <row r="26" spans="1:3" ht="15">
      <c r="A26" s="13" t="s">
        <v>6</v>
      </c>
      <c r="B26" s="14"/>
      <c r="C26" s="14"/>
    </row>
    <row r="27" spans="1:3" ht="30">
      <c r="A27" s="17" t="s">
        <v>13</v>
      </c>
      <c r="B27" s="14">
        <f>SUM(B22:B26)</f>
        <v>0</v>
      </c>
      <c r="C27" s="14"/>
    </row>
    <row r="28" spans="1:3" ht="15">
      <c r="A28" s="13" t="s">
        <v>6</v>
      </c>
      <c r="B28" s="14"/>
      <c r="C28" s="14"/>
    </row>
    <row r="29" spans="1:3" ht="15">
      <c r="A29" s="13" t="s">
        <v>6</v>
      </c>
      <c r="B29" s="14"/>
      <c r="C29" s="14"/>
    </row>
    <row r="30" spans="1:3" ht="15">
      <c r="A30" s="13" t="s">
        <v>6</v>
      </c>
      <c r="B30" s="14"/>
      <c r="C30" s="14"/>
    </row>
    <row r="31" spans="1:3" ht="15">
      <c r="A31" s="13" t="s">
        <v>6</v>
      </c>
      <c r="B31" s="14"/>
      <c r="C31" s="14"/>
    </row>
    <row r="32" spans="1:3" ht="15">
      <c r="A32" s="13" t="s">
        <v>6</v>
      </c>
      <c r="B32" s="14"/>
      <c r="C32" s="14"/>
    </row>
    <row r="33" spans="1:3" ht="30">
      <c r="A33" s="17" t="s">
        <v>13</v>
      </c>
      <c r="B33" s="14">
        <f>SUM(B28:B32)</f>
        <v>0</v>
      </c>
      <c r="C33" s="14"/>
    </row>
    <row r="34" spans="1:3" ht="15">
      <c r="A34" s="13" t="s">
        <v>6</v>
      </c>
      <c r="B34" s="14"/>
      <c r="C34" s="14"/>
    </row>
    <row r="35" spans="1:3" ht="15">
      <c r="A35" s="13" t="s">
        <v>6</v>
      </c>
      <c r="B35" s="14"/>
      <c r="C35" s="14"/>
    </row>
    <row r="36" spans="1:3" ht="15">
      <c r="A36" s="13" t="s">
        <v>6</v>
      </c>
      <c r="B36" s="14"/>
      <c r="C36" s="14"/>
    </row>
    <row r="37" spans="1:3" ht="15">
      <c r="A37" s="13" t="s">
        <v>6</v>
      </c>
      <c r="B37" s="14"/>
      <c r="C37" s="14"/>
    </row>
    <row r="38" spans="1:6" ht="15">
      <c r="A38" s="13" t="s">
        <v>6</v>
      </c>
      <c r="B38" s="14"/>
      <c r="C38" s="14"/>
      <c r="F38" s="5" t="s">
        <v>42</v>
      </c>
    </row>
    <row r="39" spans="1:3" ht="30">
      <c r="A39" s="17" t="s">
        <v>13</v>
      </c>
      <c r="B39" s="16">
        <f>SUM(B34:B38)</f>
        <v>0</v>
      </c>
      <c r="C39" s="14"/>
    </row>
    <row r="40" spans="1:3" ht="15">
      <c r="A40" s="13" t="s">
        <v>6</v>
      </c>
      <c r="B40" s="14"/>
      <c r="C40" s="14"/>
    </row>
    <row r="41" spans="1:3" ht="15">
      <c r="A41" s="13" t="s">
        <v>6</v>
      </c>
      <c r="B41" s="14"/>
      <c r="C41" s="14"/>
    </row>
    <row r="42" spans="1:3" ht="15">
      <c r="A42" s="13" t="s">
        <v>6</v>
      </c>
      <c r="B42" s="14"/>
      <c r="C42" s="14"/>
    </row>
    <row r="43" spans="1:3" ht="15">
      <c r="A43" s="13" t="s">
        <v>6</v>
      </c>
      <c r="B43" s="14"/>
      <c r="C43" s="14"/>
    </row>
    <row r="44" spans="1:3" ht="30">
      <c r="A44" s="17" t="s">
        <v>12</v>
      </c>
      <c r="B44" s="16">
        <f>SUM(B40:B43)</f>
        <v>0</v>
      </c>
      <c r="C44" s="14"/>
    </row>
    <row r="45" spans="1:3" ht="29.25">
      <c r="A45" s="18" t="s">
        <v>14</v>
      </c>
      <c r="B45" s="19">
        <f>SUM(B44,B39,B33,B27,B21)</f>
        <v>0</v>
      </c>
      <c r="C45" s="19"/>
    </row>
    <row r="46" spans="1:3" ht="15">
      <c r="A46" s="20"/>
      <c r="B46" s="20"/>
      <c r="C46" s="4"/>
    </row>
    <row r="47" spans="1:3" ht="15">
      <c r="A47" s="4"/>
      <c r="B47" s="1" t="s">
        <v>17</v>
      </c>
      <c r="C47" s="1"/>
    </row>
    <row r="48" spans="1:3" ht="15">
      <c r="A48" s="4"/>
      <c r="B48" s="1" t="s">
        <v>15</v>
      </c>
      <c r="C48" s="1"/>
    </row>
    <row r="49" spans="1:3" ht="15">
      <c r="A49" s="4"/>
      <c r="B49" s="1" t="s">
        <v>7</v>
      </c>
      <c r="C49" s="2"/>
    </row>
    <row r="50" spans="1:3" ht="15">
      <c r="A50" s="4"/>
      <c r="B50" s="1"/>
      <c r="C50" s="1"/>
    </row>
    <row r="51" spans="1:3" ht="15">
      <c r="A51" s="4"/>
      <c r="B51" s="1" t="s">
        <v>22</v>
      </c>
      <c r="C51" s="1"/>
    </row>
    <row r="52" spans="1:3" ht="15">
      <c r="A52" s="4"/>
      <c r="B52" s="1" t="s">
        <v>7</v>
      </c>
      <c r="C52" s="2"/>
    </row>
    <row r="53" spans="1:3" ht="15">
      <c r="A53" s="4"/>
      <c r="B53" s="4"/>
      <c r="C53" s="4"/>
    </row>
  </sheetData>
  <sheetProtection/>
  <mergeCells count="6">
    <mergeCell ref="A4:C5"/>
    <mergeCell ref="A9:B9"/>
    <mergeCell ref="A10:C10"/>
    <mergeCell ref="A12:C12"/>
    <mergeCell ref="A13:C13"/>
    <mergeCell ref="B3:C3"/>
  </mergeCells>
  <printOptions/>
  <pageMargins left="1.1811023622047245" right="0.8267716535433072" top="1.1811023622047245" bottom="0.7874015748031497" header="0.15748031496062992" footer="0.15748031496062992"/>
  <pageSetup cellComments="asDisplayed" horizontalDpi="600" verticalDpi="600" orientation="portrait" paperSize="9" scale="60"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2019-03-15T12:21:22Z</dcterms:created>
  <dcterms:modified xsi:type="dcterms:W3CDTF">2020-02-06T15:53:19Z</dcterms:modified>
  <cp:category/>
  <cp:version/>
  <cp:contentType/>
  <cp:contentStatus/>
</cp:coreProperties>
</file>