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185" windowWidth="28830" windowHeight="5205" activeTab="0"/>
  </bookViews>
  <sheets>
    <sheet name="tabula_2018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<sst xmlns="http://schemas.openxmlformats.org/spreadsheetml/2006/main" count="41" uniqueCount="41">
  <si>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 xml:space="preserve">Trūcīgo personu īpatsvars starp iedzīvotājiem, % </t>
  </si>
  <si>
    <t>GMI pabalstu saņēmušo personu skaits</t>
  </si>
  <si>
    <t>Dzīvokļa pabalstu saņēmušo personu skaits</t>
  </si>
  <si>
    <t>Pārējos sociālās palīdzības pabalstus saņēmušo personu skaits</t>
  </si>
  <si>
    <t xml:space="preserve">Pabalstus saņēmušo personu skaits </t>
  </si>
  <si>
    <t>februāris</t>
  </si>
  <si>
    <t>marts</t>
  </si>
  <si>
    <t>aprīlis</t>
  </si>
  <si>
    <t>maijs</t>
  </si>
  <si>
    <t>jūnijs</t>
  </si>
  <si>
    <t>jūlijs</t>
  </si>
  <si>
    <t>augusts</t>
  </si>
  <si>
    <r>
      <t xml:space="preserve">Personu skaits, kurām attiecīgajā mēnesī ir spēkā </t>
    </r>
    <r>
      <rPr>
        <b/>
        <sz val="10"/>
        <rFont val="Arial"/>
        <family val="2"/>
      </rPr>
      <t>trūcīgas personas statuss</t>
    </r>
  </si>
  <si>
    <r>
      <t>GMI</t>
    </r>
    <r>
      <rPr>
        <sz val="10"/>
        <rFont val="Arial"/>
        <family val="2"/>
      </rPr>
      <t xml:space="preserve"> pabalstiem izlietoto līdzekļu īpatsvars no visiem soc.palīdzībai izlietotajiem līdzekļiem, %</t>
    </r>
  </si>
  <si>
    <r>
      <t>GMI</t>
    </r>
    <r>
      <rPr>
        <sz val="10"/>
        <rFont val="Arial"/>
        <family val="2"/>
      </rPr>
      <t xml:space="preserve"> pabalstu saņēmušo personu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starp  iedzīvotājiem, %</t>
    </r>
  </si>
  <si>
    <r>
      <t>GMI</t>
    </r>
    <r>
      <rPr>
        <sz val="10"/>
        <rFont val="Arial"/>
        <family val="2"/>
      </rPr>
      <t xml:space="preserve"> pabalstu saņēmušo personu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starp </t>
    </r>
    <r>
      <rPr>
        <b/>
        <sz val="10"/>
        <rFont val="Arial"/>
        <family val="2"/>
      </rPr>
      <t>trūcīgām</t>
    </r>
    <r>
      <rPr>
        <sz val="10"/>
        <rFont val="Arial"/>
        <family val="2"/>
      </rPr>
      <t xml:space="preserve"> personām, %</t>
    </r>
  </si>
  <si>
    <r>
      <t>Dzīvokļa</t>
    </r>
    <r>
      <rPr>
        <sz val="10"/>
        <rFont val="Arial"/>
        <family val="2"/>
      </rPr>
      <t xml:space="preserve"> pabalstiem izlietoto līdzekļu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no visiem soc.palīdzībai izlietotajiem līdzekļiem, %</t>
    </r>
  </si>
  <si>
    <r>
      <t>Dzīvokļa pabalstu saņēmušo</t>
    </r>
    <r>
      <rPr>
        <b/>
        <sz val="10"/>
        <rFont val="Arial"/>
        <family val="2"/>
      </rPr>
      <t xml:space="preserve"> trūcīgo </t>
    </r>
    <r>
      <rPr>
        <sz val="10"/>
        <rFont val="Arial"/>
        <family val="2"/>
      </rPr>
      <t>personu skaits</t>
    </r>
  </si>
  <si>
    <r>
      <t>Dzīvokļa</t>
    </r>
    <r>
      <rPr>
        <sz val="10"/>
        <rFont val="Arial"/>
        <family val="2"/>
      </rPr>
      <t xml:space="preserve"> pabalstu saņēmušo personu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starp  iedzīvotājiem, %</t>
    </r>
  </si>
  <si>
    <r>
      <t>Dzīvokļa</t>
    </r>
    <r>
      <rPr>
        <sz val="10"/>
        <rFont val="Arial"/>
        <family val="2"/>
      </rPr>
      <t xml:space="preserve"> pabalstu saņēmušo trūcīgo personu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starp visām </t>
    </r>
    <r>
      <rPr>
        <b/>
        <sz val="10"/>
        <rFont val="Arial"/>
        <family val="2"/>
      </rPr>
      <t>trūcīgām</t>
    </r>
    <r>
      <rPr>
        <sz val="10"/>
        <rFont val="Arial"/>
        <family val="2"/>
      </rPr>
      <t xml:space="preserve"> personām, %</t>
    </r>
  </si>
  <si>
    <r>
      <t xml:space="preserve">Pārējiem sociālās palīdzības </t>
    </r>
    <r>
      <rPr>
        <sz val="10"/>
        <rFont val="Arial"/>
        <family val="2"/>
      </rPr>
      <t xml:space="preserve"> pabalstiem izlietoto līdzekļu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no visiem soc.palīdzībai izlietotajiem līdzekļiem, %</t>
    </r>
  </si>
  <si>
    <r>
      <t>Veselības</t>
    </r>
    <r>
      <rPr>
        <sz val="10"/>
        <rFont val="Arial"/>
        <family val="2"/>
      </rPr>
      <t xml:space="preserve"> aprūpes pabalstiem izlietoto līdzekļu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no visiem soc.palīdzībai izlietotajiem līdzekļiem, %</t>
    </r>
  </si>
  <si>
    <r>
      <t xml:space="preserve">    Tajā skaitā: veselības aprūpes </t>
    </r>
    <r>
      <rPr>
        <sz val="10"/>
        <rFont val="Arial"/>
        <family val="2"/>
      </rPr>
      <t>pabalstu saņēmušo personu skaits</t>
    </r>
  </si>
  <si>
    <t>septembris</t>
  </si>
  <si>
    <t>oktobris</t>
  </si>
  <si>
    <t>novembris</t>
  </si>
  <si>
    <t>decembris</t>
  </si>
  <si>
    <t>janvāris</t>
  </si>
  <si>
    <r>
      <t xml:space="preserve">CSP sniegtā informācija par </t>
    </r>
    <r>
      <rPr>
        <b/>
        <sz val="10"/>
        <rFont val="Arial"/>
        <family val="2"/>
      </rPr>
      <t>iedzīvotāju skaitu</t>
    </r>
    <r>
      <rPr>
        <sz val="10"/>
        <rFont val="Arial"/>
        <family val="2"/>
      </rPr>
      <t xml:space="preserve"> perioda sākumā</t>
    </r>
    <r>
      <rPr>
        <sz val="10"/>
        <rFont val="Arial"/>
        <family val="2"/>
      </rPr>
      <t>*</t>
    </r>
  </si>
  <si>
    <t>GMI pabalstiem izlietotie līdzekļi, euro</t>
  </si>
  <si>
    <t>Vidējais GMI pabalsta lielums uz 1 saņēmēju, euro</t>
  </si>
  <si>
    <t>Dzīvokļa pabalstiem izlietotie līdzekļi, euro</t>
  </si>
  <si>
    <t>Vidējais dzīvokļa pabalsta lielums uz 1 saņēmēju, euro</t>
  </si>
  <si>
    <t>Pārējiem sociālās palīdzības pabalstiem izlietotie līdzekļi, euro</t>
  </si>
  <si>
    <t xml:space="preserve">    Tajā skaitā: veselības aprūpes pabalstiem izlietotie līdzekļi, euro</t>
  </si>
  <si>
    <t>Vidējais veselības aprūpes pabalsta lielums uz 1 saņēmēju, euro</t>
  </si>
  <si>
    <t>Pašvaldību sociālās palīdzības pabalstiem izlietotie līdzekļi KOPĀ, euro</t>
  </si>
  <si>
    <t>Pašvaldību sniegtā informācija par sociālo palīdzību un MVKD aprēķini</t>
  </si>
  <si>
    <t>vidēji 2017.gada vienā mēnesī</t>
  </si>
  <si>
    <t>2018.gads</t>
  </si>
  <si>
    <t xml:space="preserve">*Dati par iedzīvotāju skaitu perioda sākumā (CSB mājas lapa  21.01.2019.) 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</si>
</sst>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10409]#,##0.00;\-#,##0.00"/>
    <numFmt numFmtId="184" formatCode="[$-10409]#,##0;\-#,##0"/>
    <numFmt numFmtId="185" formatCode="#,##0.0"/>
    <numFmt numFmtId="186" formatCode="[$-426]dddd\,\ yyyy&quot;. gada &quot;d\.\ mmmm"/>
    <numFmt numFmtId="187" formatCode="0.000"/>
    <numFmt numFmtId="188" formatCode="_(* #,##0.0_);_(* \(#,##0.0\);_(* &quot;-&quot;??_);_(@_)"/>
    <numFmt numFmtId="189" formatCode="_(* #,##0_);_(* \(#,##0\);_(* &quot;-&quot;??_);_(@_)"/>
  </numFmts>
  <fonts count="42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3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left" wrapText="1"/>
    </xf>
    <xf numFmtId="3" fontId="2" fillId="33" borderId="14" xfId="0" applyNumberFormat="1" applyFont="1" applyFill="1" applyBorder="1" applyAlignment="1">
      <alignment/>
    </xf>
    <xf numFmtId="0" fontId="2" fillId="0" borderId="13" xfId="0" applyFont="1" applyBorder="1" applyAlignment="1">
      <alignment horizontal="left" wrapText="1"/>
    </xf>
    <xf numFmtId="3" fontId="0" fillId="0" borderId="14" xfId="0" applyNumberFormat="1" applyFont="1" applyBorder="1" applyAlignment="1">
      <alignment/>
    </xf>
    <xf numFmtId="0" fontId="2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2" fillId="34" borderId="13" xfId="0" applyFont="1" applyFill="1" applyBorder="1" applyAlignment="1">
      <alignment wrapText="1"/>
    </xf>
    <xf numFmtId="3" fontId="0" fillId="0" borderId="14" xfId="0" applyNumberFormat="1" applyFont="1" applyFill="1" applyBorder="1" applyAlignment="1">
      <alignment/>
    </xf>
    <xf numFmtId="0" fontId="2" fillId="35" borderId="13" xfId="0" applyFont="1" applyFill="1" applyBorder="1" applyAlignment="1">
      <alignment wrapText="1"/>
    </xf>
    <xf numFmtId="3" fontId="2" fillId="0" borderId="14" xfId="0" applyNumberFormat="1" applyFont="1" applyBorder="1" applyAlignment="1">
      <alignment/>
    </xf>
    <xf numFmtId="0" fontId="2" fillId="35" borderId="15" xfId="0" applyFont="1" applyFill="1" applyBorder="1" applyAlignment="1">
      <alignment wrapText="1"/>
    </xf>
    <xf numFmtId="3" fontId="2" fillId="0" borderId="16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2" fillId="13" borderId="13" xfId="0" applyFont="1" applyFill="1" applyBorder="1" applyAlignment="1">
      <alignment horizontal="left" wrapText="1"/>
    </xf>
    <xf numFmtId="0" fontId="2" fillId="13" borderId="13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3" fontId="0" fillId="0" borderId="17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 horizontal="center" wrapText="1"/>
    </xf>
    <xf numFmtId="3" fontId="0" fillId="0" borderId="14" xfId="0" applyNumberFormat="1" applyFill="1" applyBorder="1" applyAlignment="1">
      <alignment/>
    </xf>
    <xf numFmtId="0" fontId="40" fillId="0" borderId="0" xfId="0" applyFont="1" applyAlignment="1">
      <alignment/>
    </xf>
    <xf numFmtId="2" fontId="4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2" fillId="35" borderId="21" xfId="0" applyNumberFormat="1" applyFont="1" applyFill="1" applyBorder="1" applyAlignment="1">
      <alignment horizontal="center" wrapText="1"/>
    </xf>
    <xf numFmtId="3" fontId="2" fillId="35" borderId="22" xfId="0" applyNumberFormat="1" applyFont="1" applyFill="1" applyBorder="1" applyAlignment="1">
      <alignment horizontal="center" wrapText="1"/>
    </xf>
    <xf numFmtId="3" fontId="2" fillId="0" borderId="23" xfId="0" applyNumberFormat="1" applyFont="1" applyFill="1" applyBorder="1" applyAlignment="1">
      <alignment horizontal="center" wrapText="1"/>
    </xf>
    <xf numFmtId="3" fontId="41" fillId="0" borderId="24" xfId="0" applyNumberFormat="1" applyFont="1" applyBorder="1" applyAlignment="1">
      <alignment/>
    </xf>
    <xf numFmtId="3" fontId="2" fillId="33" borderId="24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3" fontId="0" fillId="0" borderId="24" xfId="0" applyNumberFormat="1" applyFont="1" applyBorder="1" applyAlignment="1">
      <alignment/>
    </xf>
    <xf numFmtId="4" fontId="0" fillId="36" borderId="24" xfId="0" applyNumberFormat="1" applyFont="1" applyFill="1" applyBorder="1" applyAlignment="1">
      <alignment/>
    </xf>
    <xf numFmtId="4" fontId="0" fillId="0" borderId="24" xfId="0" applyNumberFormat="1" applyFont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3" fillId="0" borderId="14" xfId="0" applyFont="1" applyBorder="1" applyAlignment="1">
      <alignment horizontal="center" wrapText="1"/>
    </xf>
    <xf numFmtId="3" fontId="0" fillId="0" borderId="14" xfId="0" applyNumberFormat="1" applyFont="1" applyBorder="1" applyAlignment="1">
      <alignment horizontal="center" wrapText="1"/>
    </xf>
    <xf numFmtId="4" fontId="0" fillId="0" borderId="14" xfId="0" applyNumberFormat="1" applyFont="1" applyBorder="1" applyAlignment="1">
      <alignment horizontal="center" wrapText="1"/>
    </xf>
    <xf numFmtId="3" fontId="2" fillId="13" borderId="14" xfId="0" applyNumberFormat="1" applyFont="1" applyFill="1" applyBorder="1" applyAlignment="1">
      <alignment horizontal="center" wrapText="1"/>
    </xf>
    <xf numFmtId="4" fontId="2" fillId="0" borderId="14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center" wrapText="1"/>
    </xf>
    <xf numFmtId="3" fontId="2" fillId="34" borderId="14" xfId="0" applyNumberFormat="1" applyFont="1" applyFill="1" applyBorder="1" applyAlignment="1">
      <alignment horizontal="center" wrapText="1"/>
    </xf>
    <xf numFmtId="3" fontId="2" fillId="0" borderId="14" xfId="0" applyNumberFormat="1" applyFont="1" applyFill="1" applyBorder="1" applyAlignment="1">
      <alignment horizontal="center" wrapText="1"/>
    </xf>
    <xf numFmtId="3" fontId="0" fillId="0" borderId="24" xfId="0" applyNumberFormat="1" applyFont="1" applyBorder="1" applyAlignment="1">
      <alignment horizontal="center" wrapText="1"/>
    </xf>
    <xf numFmtId="4" fontId="0" fillId="0" borderId="24" xfId="0" applyNumberFormat="1" applyFont="1" applyBorder="1" applyAlignment="1">
      <alignment horizontal="center" wrapText="1"/>
    </xf>
    <xf numFmtId="3" fontId="2" fillId="13" borderId="24" xfId="0" applyNumberFormat="1" applyFont="1" applyFill="1" applyBorder="1" applyAlignment="1">
      <alignment horizontal="center" wrapText="1"/>
    </xf>
    <xf numFmtId="4" fontId="2" fillId="0" borderId="24" xfId="0" applyNumberFormat="1" applyFont="1" applyBorder="1" applyAlignment="1">
      <alignment horizontal="center" wrapText="1"/>
    </xf>
    <xf numFmtId="3" fontId="2" fillId="0" borderId="24" xfId="0" applyNumberFormat="1" applyFont="1" applyBorder="1" applyAlignment="1">
      <alignment horizontal="center" wrapText="1"/>
    </xf>
    <xf numFmtId="3" fontId="2" fillId="34" borderId="24" xfId="0" applyNumberFormat="1" applyFont="1" applyFill="1" applyBorder="1" applyAlignment="1">
      <alignment horizontal="center" wrapText="1"/>
    </xf>
    <xf numFmtId="3" fontId="2" fillId="0" borderId="24" xfId="0" applyNumberFormat="1" applyFont="1" applyFill="1" applyBorder="1" applyAlignment="1">
      <alignment horizontal="center" wrapText="1"/>
    </xf>
    <xf numFmtId="0" fontId="3" fillId="0" borderId="14" xfId="0" applyFont="1" applyBorder="1" applyAlignment="1">
      <alignment horizontal="right"/>
    </xf>
    <xf numFmtId="3" fontId="2" fillId="35" borderId="14" xfId="0" applyNumberFormat="1" applyFont="1" applyFill="1" applyBorder="1" applyAlignment="1">
      <alignment horizontal="center" wrapText="1"/>
    </xf>
    <xf numFmtId="189" fontId="0" fillId="0" borderId="14" xfId="42" applyNumberFormat="1" applyFont="1" applyBorder="1" applyAlignment="1">
      <alignment/>
    </xf>
    <xf numFmtId="189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0" sqref="A30"/>
    </sheetView>
  </sheetViews>
  <sheetFormatPr defaultColWidth="9.140625" defaultRowHeight="12.75"/>
  <cols>
    <col min="1" max="1" width="49.28125" style="5" customWidth="1"/>
    <col min="2" max="3" width="10.7109375" style="5" customWidth="1"/>
    <col min="4" max="4" width="12.28125" style="1" customWidth="1"/>
    <col min="5" max="6" width="10.00390625" style="1" customWidth="1"/>
    <col min="7" max="7" width="9.8515625" style="1" customWidth="1"/>
    <col min="8" max="8" width="10.00390625" style="5" customWidth="1"/>
    <col min="9" max="9" width="10.140625" style="5" customWidth="1"/>
    <col min="10" max="11" width="10.421875" style="5" customWidth="1"/>
    <col min="12" max="12" width="10.57421875" style="0" customWidth="1"/>
    <col min="13" max="13" width="10.421875" style="0" customWidth="1"/>
    <col min="14" max="14" width="11.140625" style="0" customWidth="1"/>
    <col min="15" max="15" width="10.421875" style="0" customWidth="1"/>
    <col min="18" max="18" width="12.28125" style="0" customWidth="1"/>
  </cols>
  <sheetData>
    <row r="1" spans="1:7" ht="13.5" thickBot="1">
      <c r="A1" s="3" t="s">
        <v>37</v>
      </c>
      <c r="B1" s="3"/>
      <c r="C1" s="3"/>
      <c r="D1" s="4"/>
      <c r="E1" s="4"/>
      <c r="F1" s="4"/>
      <c r="G1" s="4"/>
    </row>
    <row r="2" spans="2:15" ht="51.75" thickBot="1">
      <c r="B2" s="45" t="s">
        <v>38</v>
      </c>
      <c r="C2" s="60" t="s">
        <v>39</v>
      </c>
      <c r="D2" s="37" t="s">
        <v>27</v>
      </c>
      <c r="E2" s="30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23</v>
      </c>
      <c r="M2" s="6" t="s">
        <v>24</v>
      </c>
      <c r="N2" s="6" t="s">
        <v>25</v>
      </c>
      <c r="O2" s="6" t="s">
        <v>26</v>
      </c>
    </row>
    <row r="3" spans="1:16" ht="25.5" customHeight="1">
      <c r="A3" s="7" t="s">
        <v>28</v>
      </c>
      <c r="B3" s="46"/>
      <c r="C3" s="53"/>
      <c r="D3" s="38">
        <v>1934400</v>
      </c>
      <c r="E3" s="8">
        <v>1933100</v>
      </c>
      <c r="F3" s="8">
        <v>1931100</v>
      </c>
      <c r="G3" s="8">
        <v>1929200</v>
      </c>
      <c r="H3" s="8">
        <v>1927900</v>
      </c>
      <c r="I3" s="8">
        <v>1926500</v>
      </c>
      <c r="J3" s="8">
        <v>1925700</v>
      </c>
      <c r="K3" s="8">
        <v>1924500</v>
      </c>
      <c r="L3" s="8">
        <v>1923400</v>
      </c>
      <c r="M3" s="8">
        <v>1922600</v>
      </c>
      <c r="N3" s="8">
        <v>1921800</v>
      </c>
      <c r="O3" s="22">
        <v>1921300</v>
      </c>
      <c r="P3" s="5"/>
    </row>
    <row r="4" spans="1:15" ht="24.75" customHeight="1">
      <c r="A4" s="9" t="s">
        <v>12</v>
      </c>
      <c r="B4" s="46">
        <v>43105.333333333336</v>
      </c>
      <c r="C4" s="53"/>
      <c r="D4" s="39">
        <v>39130</v>
      </c>
      <c r="E4" s="10">
        <v>38871</v>
      </c>
      <c r="F4" s="10">
        <v>37901</v>
      </c>
      <c r="G4" s="10">
        <v>37332</v>
      </c>
      <c r="H4" s="10">
        <v>35723</v>
      </c>
      <c r="I4" s="10">
        <v>33804</v>
      </c>
      <c r="J4" s="10">
        <v>32141</v>
      </c>
      <c r="K4" s="10">
        <v>31935</v>
      </c>
      <c r="L4" s="10">
        <v>31753</v>
      </c>
      <c r="M4" s="10">
        <v>32253</v>
      </c>
      <c r="N4" s="10">
        <v>31863</v>
      </c>
      <c r="O4" s="10">
        <v>31654</v>
      </c>
    </row>
    <row r="5" spans="1:15" ht="16.5" customHeight="1">
      <c r="A5" s="9" t="s">
        <v>0</v>
      </c>
      <c r="B5" s="47"/>
      <c r="C5" s="54"/>
      <c r="D5" s="40">
        <f aca="true" t="shared" si="0" ref="D5:O5">D4/D3*100</f>
        <v>2.0228494623655915</v>
      </c>
      <c r="E5" s="40">
        <f t="shared" si="0"/>
        <v>2.010811649681858</v>
      </c>
      <c r="F5" s="40">
        <f t="shared" si="0"/>
        <v>1.9626637667650562</v>
      </c>
      <c r="G5" s="40">
        <f t="shared" si="0"/>
        <v>1.935102633215841</v>
      </c>
      <c r="H5" s="40">
        <f t="shared" si="0"/>
        <v>1.8529488043985682</v>
      </c>
      <c r="I5" s="40">
        <f t="shared" si="0"/>
        <v>1.754684661302881</v>
      </c>
      <c r="J5" s="40">
        <f t="shared" si="0"/>
        <v>1.6690554084229112</v>
      </c>
      <c r="K5" s="40">
        <f t="shared" si="0"/>
        <v>1.6593920498830863</v>
      </c>
      <c r="L5" s="40">
        <f t="shared" si="0"/>
        <v>1.6508786523863992</v>
      </c>
      <c r="M5" s="40">
        <f t="shared" si="0"/>
        <v>1.6775720378653909</v>
      </c>
      <c r="N5" s="40">
        <f t="shared" si="0"/>
        <v>1.6579768966593817</v>
      </c>
      <c r="O5" s="40">
        <f t="shared" si="0"/>
        <v>1.647530318013845</v>
      </c>
    </row>
    <row r="6" spans="1:19" ht="18.75" customHeight="1">
      <c r="A6" s="23" t="s">
        <v>29</v>
      </c>
      <c r="B6" s="48">
        <v>543164.385</v>
      </c>
      <c r="C6" s="55"/>
      <c r="D6" s="41">
        <v>485245.08000000013</v>
      </c>
      <c r="E6" s="12">
        <v>454241.7799999999</v>
      </c>
      <c r="F6" s="12">
        <v>521184.73</v>
      </c>
      <c r="G6" s="12">
        <v>481376.9099999999</v>
      </c>
      <c r="H6" s="12">
        <v>482220.92</v>
      </c>
      <c r="I6" s="12">
        <v>451233.19</v>
      </c>
      <c r="J6" s="12">
        <v>433199.55</v>
      </c>
      <c r="K6" s="12">
        <v>424841.25</v>
      </c>
      <c r="L6" s="12">
        <v>421974.08</v>
      </c>
      <c r="M6" s="16">
        <v>432156.22</v>
      </c>
      <c r="N6" s="21">
        <v>425225.22</v>
      </c>
      <c r="O6" s="21">
        <v>427481.93</v>
      </c>
      <c r="S6" s="33"/>
    </row>
    <row r="7" spans="1:15" ht="29.25" customHeight="1">
      <c r="A7" s="11" t="s">
        <v>13</v>
      </c>
      <c r="B7" s="49"/>
      <c r="C7" s="56"/>
      <c r="D7" s="42">
        <f aca="true" t="shared" si="1" ref="D7:O7">D6/D27*100</f>
        <v>17.063689501548</v>
      </c>
      <c r="E7" s="42">
        <f t="shared" si="1"/>
        <v>14.229177726782991</v>
      </c>
      <c r="F7" s="42">
        <f t="shared" si="1"/>
        <v>14.739425718237523</v>
      </c>
      <c r="G7" s="42">
        <f t="shared" si="1"/>
        <v>15.219062385922689</v>
      </c>
      <c r="H7" s="42">
        <f t="shared" si="1"/>
        <v>17.33311277406962</v>
      </c>
      <c r="I7" s="42">
        <f t="shared" si="1"/>
        <v>19.59643715379351</v>
      </c>
      <c r="J7" s="42">
        <f t="shared" si="1"/>
        <v>21.79429431926047</v>
      </c>
      <c r="K7" s="42">
        <f t="shared" si="1"/>
        <v>20.434857038191577</v>
      </c>
      <c r="L7" s="42">
        <f t="shared" si="1"/>
        <v>21.54215144951415</v>
      </c>
      <c r="M7" s="42">
        <f t="shared" si="1"/>
        <v>19.726948813497366</v>
      </c>
      <c r="N7" s="42">
        <f t="shared" si="1"/>
        <v>20.06287091138211</v>
      </c>
      <c r="O7" s="42">
        <f t="shared" si="1"/>
        <v>15.52347965265314</v>
      </c>
    </row>
    <row r="8" spans="1:15" ht="18.75" customHeight="1">
      <c r="A8" s="11" t="s">
        <v>1</v>
      </c>
      <c r="B8" s="50">
        <v>13905.083333333334</v>
      </c>
      <c r="C8" s="57"/>
      <c r="D8" s="41">
        <v>12228</v>
      </c>
      <c r="E8" s="12">
        <v>11349</v>
      </c>
      <c r="F8" s="12">
        <v>12714</v>
      </c>
      <c r="G8" s="12">
        <v>12199</v>
      </c>
      <c r="H8" s="12">
        <v>11963</v>
      </c>
      <c r="I8" s="12">
        <v>11224</v>
      </c>
      <c r="J8" s="12">
        <v>10735</v>
      </c>
      <c r="K8" s="12">
        <v>10514</v>
      </c>
      <c r="L8" s="21">
        <v>10448</v>
      </c>
      <c r="M8" s="63">
        <v>10608</v>
      </c>
      <c r="N8" s="21">
        <v>10561</v>
      </c>
      <c r="O8" s="21">
        <v>10473</v>
      </c>
    </row>
    <row r="9" spans="1:15" ht="23.25" customHeight="1">
      <c r="A9" s="11" t="s">
        <v>14</v>
      </c>
      <c r="B9" s="49"/>
      <c r="C9" s="56"/>
      <c r="D9" s="40">
        <f aca="true" t="shared" si="2" ref="D9:I9">D8/D3*100</f>
        <v>0.6321339950372209</v>
      </c>
      <c r="E9" s="40">
        <f t="shared" si="2"/>
        <v>0.5870880968392737</v>
      </c>
      <c r="F9" s="40">
        <f t="shared" si="2"/>
        <v>0.6583812334938637</v>
      </c>
      <c r="G9" s="40">
        <f t="shared" si="2"/>
        <v>0.6323346464855899</v>
      </c>
      <c r="H9" s="40">
        <f t="shared" si="2"/>
        <v>0.6205197365008559</v>
      </c>
      <c r="I9" s="40">
        <f t="shared" si="2"/>
        <v>0.5826109525045419</v>
      </c>
      <c r="J9" s="40">
        <f>J8/J3*100</f>
        <v>0.5574596250714026</v>
      </c>
      <c r="K9" s="40">
        <f>K8/K3*100</f>
        <v>0.5463237204468693</v>
      </c>
      <c r="L9" s="40">
        <f>L8/L3*100</f>
        <v>0.5432047416034106</v>
      </c>
      <c r="M9" s="40">
        <f>M8/M3*100</f>
        <v>0.5517528347030063</v>
      </c>
      <c r="N9" s="40">
        <f>N8/N3*100</f>
        <v>0.5495368924966177</v>
      </c>
      <c r="O9" s="40">
        <f>O8/O3*100</f>
        <v>0.5450996720970176</v>
      </c>
    </row>
    <row r="10" spans="1:15" ht="28.5" customHeight="1">
      <c r="A10" s="11" t="s">
        <v>15</v>
      </c>
      <c r="B10" s="49"/>
      <c r="C10" s="56"/>
      <c r="D10" s="43">
        <f aca="true" t="shared" si="3" ref="D10:I10">D8/D4*100</f>
        <v>31.249680552006133</v>
      </c>
      <c r="E10" s="43">
        <f t="shared" si="3"/>
        <v>29.19657328085205</v>
      </c>
      <c r="F10" s="43">
        <f t="shared" si="3"/>
        <v>33.54528904250548</v>
      </c>
      <c r="G10" s="43">
        <f t="shared" si="3"/>
        <v>32.677059894996255</v>
      </c>
      <c r="H10" s="43">
        <f t="shared" si="3"/>
        <v>33.4882288721552</v>
      </c>
      <c r="I10" s="43">
        <f t="shared" si="3"/>
        <v>33.20317122234055</v>
      </c>
      <c r="J10" s="43">
        <f>J8/J4*100</f>
        <v>33.39970753865779</v>
      </c>
      <c r="K10" s="43">
        <f>K8/K4*100</f>
        <v>32.923125097855014</v>
      </c>
      <c r="L10" s="43">
        <f>L8/L4*100</f>
        <v>32.90397757692187</v>
      </c>
      <c r="M10" s="43">
        <f>M8/M4*100</f>
        <v>32.889963724304714</v>
      </c>
      <c r="N10" s="43">
        <f>N8/N4*100</f>
        <v>33.145027147475126</v>
      </c>
      <c r="O10" s="43">
        <f>O8/O4*100</f>
        <v>33.0858659253175</v>
      </c>
    </row>
    <row r="11" spans="1:16" ht="19.5" customHeight="1">
      <c r="A11" s="9" t="s">
        <v>30</v>
      </c>
      <c r="B11" s="47">
        <v>39.02750327716159</v>
      </c>
      <c r="C11" s="54"/>
      <c r="D11" s="43">
        <f aca="true" t="shared" si="4" ref="D11:I11">D6/D8</f>
        <v>39.68311089303239</v>
      </c>
      <c r="E11" s="43">
        <f t="shared" si="4"/>
        <v>40.0248286192616</v>
      </c>
      <c r="F11" s="43">
        <f t="shared" si="4"/>
        <v>40.99297860626081</v>
      </c>
      <c r="G11" s="43">
        <f t="shared" si="4"/>
        <v>39.4603582260841</v>
      </c>
      <c r="H11" s="43">
        <f t="shared" si="4"/>
        <v>40.30936387193847</v>
      </c>
      <c r="I11" s="43">
        <f t="shared" si="4"/>
        <v>40.202529401282966</v>
      </c>
      <c r="J11" s="43">
        <f>J6/J8</f>
        <v>40.35394038192827</v>
      </c>
      <c r="K11" s="43">
        <f>K6/K8</f>
        <v>40.407195168346966</v>
      </c>
      <c r="L11" s="43">
        <f>L6/L8</f>
        <v>40.38802450229709</v>
      </c>
      <c r="M11" s="43">
        <f>M6/M8</f>
        <v>40.73870852187029</v>
      </c>
      <c r="N11" s="43">
        <f>N6/N8</f>
        <v>40.26372691979926</v>
      </c>
      <c r="O11" s="43">
        <f>O6/O8</f>
        <v>40.8175241096152</v>
      </c>
      <c r="P11" s="32"/>
    </row>
    <row r="12" spans="1:15" ht="18.75" customHeight="1">
      <c r="A12" s="24" t="s">
        <v>31</v>
      </c>
      <c r="B12" s="48">
        <v>1391686.9958333333</v>
      </c>
      <c r="C12" s="55"/>
      <c r="D12" s="41">
        <v>1509385.02</v>
      </c>
      <c r="E12" s="12">
        <v>1899078.1199999996</v>
      </c>
      <c r="F12" s="12">
        <v>1908816.2400000002</v>
      </c>
      <c r="G12" s="12">
        <v>1772749.6600000001</v>
      </c>
      <c r="H12" s="12">
        <v>1399561.17</v>
      </c>
      <c r="I12" s="12">
        <v>1012034.41</v>
      </c>
      <c r="J12" s="12">
        <v>800553.75</v>
      </c>
      <c r="K12" s="12">
        <v>777345.77</v>
      </c>
      <c r="L12" s="12">
        <v>781558.31</v>
      </c>
      <c r="M12" s="62">
        <v>903388.35</v>
      </c>
      <c r="N12" s="26">
        <v>837335.68</v>
      </c>
      <c r="O12" s="21">
        <v>1172522.7</v>
      </c>
    </row>
    <row r="13" spans="1:15" ht="25.5">
      <c r="A13" s="13" t="s">
        <v>16</v>
      </c>
      <c r="B13" s="50"/>
      <c r="C13" s="57"/>
      <c r="D13" s="42">
        <f aca="true" t="shared" si="5" ref="D13:O13">D12/D27*100</f>
        <v>53.07766813332309</v>
      </c>
      <c r="E13" s="42">
        <f t="shared" si="5"/>
        <v>59.488847737706806</v>
      </c>
      <c r="F13" s="42">
        <f t="shared" si="5"/>
        <v>53.98250094404234</v>
      </c>
      <c r="G13" s="42">
        <f t="shared" si="5"/>
        <v>56.046700848537256</v>
      </c>
      <c r="H13" s="42">
        <f t="shared" si="5"/>
        <v>50.306302749824326</v>
      </c>
      <c r="I13" s="42">
        <f t="shared" si="5"/>
        <v>43.95126323274557</v>
      </c>
      <c r="J13" s="42">
        <f t="shared" si="5"/>
        <v>40.27590528634591</v>
      </c>
      <c r="K13" s="42">
        <f t="shared" si="5"/>
        <v>37.390318570037515</v>
      </c>
      <c r="L13" s="42">
        <f t="shared" si="5"/>
        <v>39.89924566135989</v>
      </c>
      <c r="M13" s="42">
        <f t="shared" si="5"/>
        <v>41.237624068351586</v>
      </c>
      <c r="N13" s="42">
        <f t="shared" si="5"/>
        <v>39.50696446775749</v>
      </c>
      <c r="O13" s="42">
        <f t="shared" si="5"/>
        <v>42.57871736408583</v>
      </c>
    </row>
    <row r="14" spans="1:15" ht="18.75" customHeight="1">
      <c r="A14" s="13" t="s">
        <v>2</v>
      </c>
      <c r="B14" s="50">
        <v>23395.333333333332</v>
      </c>
      <c r="C14" s="57"/>
      <c r="D14" s="41">
        <v>24152</v>
      </c>
      <c r="E14" s="12">
        <v>28677</v>
      </c>
      <c r="F14" s="28">
        <v>29239</v>
      </c>
      <c r="G14" s="12">
        <v>26248</v>
      </c>
      <c r="H14" s="21">
        <v>20581</v>
      </c>
      <c r="I14" s="12">
        <v>17116</v>
      </c>
      <c r="J14" s="5">
        <v>15053</v>
      </c>
      <c r="K14" s="12">
        <v>15100</v>
      </c>
      <c r="L14" s="21">
        <v>14875</v>
      </c>
      <c r="M14" s="62">
        <v>16615</v>
      </c>
      <c r="N14" s="21">
        <v>15859</v>
      </c>
      <c r="O14" s="21">
        <v>20437</v>
      </c>
    </row>
    <row r="15" spans="1:15" ht="17.25" customHeight="1">
      <c r="A15" s="14" t="s">
        <v>17</v>
      </c>
      <c r="B15" s="46">
        <v>12456.583333333334</v>
      </c>
      <c r="C15" s="53"/>
      <c r="D15" s="41">
        <v>13360</v>
      </c>
      <c r="E15" s="12">
        <v>12874</v>
      </c>
      <c r="F15" s="27">
        <v>13201</v>
      </c>
      <c r="G15" s="12">
        <v>11196</v>
      </c>
      <c r="H15" s="21">
        <v>10088</v>
      </c>
      <c r="I15" s="12">
        <v>8748</v>
      </c>
      <c r="J15" s="12">
        <v>8077</v>
      </c>
      <c r="K15" s="12">
        <v>8039</v>
      </c>
      <c r="L15" s="21">
        <v>7999</v>
      </c>
      <c r="M15" s="62">
        <v>8962</v>
      </c>
      <c r="N15" s="21">
        <v>7897</v>
      </c>
      <c r="O15" s="21">
        <v>8630</v>
      </c>
    </row>
    <row r="16" spans="1:15" ht="30" customHeight="1">
      <c r="A16" s="13" t="s">
        <v>18</v>
      </c>
      <c r="B16" s="50"/>
      <c r="C16" s="57"/>
      <c r="D16" s="40">
        <f aca="true" t="shared" si="6" ref="D16:H17">D14/D3*100</f>
        <v>1.248552522746071</v>
      </c>
      <c r="E16" s="40">
        <f t="shared" si="6"/>
        <v>1.4834721431896953</v>
      </c>
      <c r="F16" s="40">
        <f t="shared" si="6"/>
        <v>1.5141111283724302</v>
      </c>
      <c r="G16" s="40">
        <f t="shared" si="6"/>
        <v>1.3605639643375493</v>
      </c>
      <c r="H16" s="40">
        <f t="shared" si="6"/>
        <v>1.067534623165102</v>
      </c>
      <c r="I16" s="40">
        <f aca="true" t="shared" si="7" ref="I16:K17">I14/I3*100</f>
        <v>0.8884505580067479</v>
      </c>
      <c r="J16" s="40">
        <f t="shared" si="7"/>
        <v>0.7816897751466999</v>
      </c>
      <c r="K16" s="40">
        <f t="shared" si="7"/>
        <v>0.7846193816575734</v>
      </c>
      <c r="L16" s="40">
        <f aca="true" t="shared" si="8" ref="L16:N17">L14/L3*100</f>
        <v>0.7733700738275969</v>
      </c>
      <c r="M16" s="40">
        <f t="shared" si="8"/>
        <v>0.8641943201914075</v>
      </c>
      <c r="N16" s="40">
        <f t="shared" si="8"/>
        <v>0.8252159433864086</v>
      </c>
      <c r="O16" s="40">
        <f>O14/O3*100</f>
        <v>1.0637068651433925</v>
      </c>
    </row>
    <row r="17" spans="1:15" ht="25.5">
      <c r="A17" s="11" t="s">
        <v>19</v>
      </c>
      <c r="B17" s="50"/>
      <c r="C17" s="57"/>
      <c r="D17" s="43">
        <f t="shared" si="6"/>
        <v>34.14260158446205</v>
      </c>
      <c r="E17" s="43">
        <f t="shared" si="6"/>
        <v>33.119806539579635</v>
      </c>
      <c r="F17" s="43">
        <f t="shared" si="6"/>
        <v>34.83021556159468</v>
      </c>
      <c r="G17" s="43">
        <f t="shared" si="6"/>
        <v>29.990356798457086</v>
      </c>
      <c r="H17" s="43">
        <f t="shared" si="6"/>
        <v>28.239509559667443</v>
      </c>
      <c r="I17" s="43">
        <f t="shared" si="7"/>
        <v>25.878594249201274</v>
      </c>
      <c r="J17" s="43">
        <f t="shared" si="7"/>
        <v>25.12989639401388</v>
      </c>
      <c r="K17" s="43">
        <f t="shared" si="7"/>
        <v>25.173007671833414</v>
      </c>
      <c r="L17" s="43">
        <f t="shared" si="8"/>
        <v>25.19132050514912</v>
      </c>
      <c r="M17" s="43">
        <f t="shared" si="8"/>
        <v>27.786562490310978</v>
      </c>
      <c r="N17" s="43">
        <f t="shared" si="8"/>
        <v>24.784232495370805</v>
      </c>
      <c r="O17" s="43">
        <f>O15/O4*100</f>
        <v>27.263536993744868</v>
      </c>
    </row>
    <row r="18" spans="1:15" ht="21.75" customHeight="1">
      <c r="A18" s="14" t="s">
        <v>32</v>
      </c>
      <c r="B18" s="46">
        <v>58.262295944897915</v>
      </c>
      <c r="C18" s="53"/>
      <c r="D18" s="43">
        <f aca="true" t="shared" si="9" ref="D18:I18">D12/D14</f>
        <v>62.49523931765486</v>
      </c>
      <c r="E18" s="43">
        <f t="shared" si="9"/>
        <v>66.22304006695259</v>
      </c>
      <c r="F18" s="43">
        <f t="shared" si="9"/>
        <v>65.28322582851672</v>
      </c>
      <c r="G18" s="43">
        <f t="shared" si="9"/>
        <v>67.53846616885096</v>
      </c>
      <c r="H18" s="43">
        <f t="shared" si="9"/>
        <v>68.00258345075555</v>
      </c>
      <c r="I18" s="43">
        <f t="shared" si="9"/>
        <v>59.12797440990886</v>
      </c>
      <c r="J18" s="43">
        <f>J12/J14</f>
        <v>53.182339068624195</v>
      </c>
      <c r="K18" s="43">
        <f>K12/K14</f>
        <v>51.4798523178808</v>
      </c>
      <c r="L18" s="43">
        <f>L12/L14</f>
        <v>52.541735126050426</v>
      </c>
      <c r="M18" s="43">
        <f>M12/M14</f>
        <v>54.371853746614505</v>
      </c>
      <c r="N18" s="43">
        <f>N12/N14</f>
        <v>52.79876915316225</v>
      </c>
      <c r="O18" s="43">
        <f>O12/O14</f>
        <v>57.37254489406468</v>
      </c>
    </row>
    <row r="19" spans="1:15" ht="24" customHeight="1">
      <c r="A19" s="15" t="s">
        <v>33</v>
      </c>
      <c r="B19" s="51">
        <v>943355.8816666667</v>
      </c>
      <c r="C19" s="58"/>
      <c r="D19" s="44">
        <v>849098.8600000001</v>
      </c>
      <c r="E19" s="16">
        <v>839007.3799999997</v>
      </c>
      <c r="F19" s="16">
        <v>1105989.78</v>
      </c>
      <c r="G19" s="16">
        <v>908860.0700000002</v>
      </c>
      <c r="H19" s="16">
        <v>900297.08</v>
      </c>
      <c r="I19" s="16">
        <v>839361.12</v>
      </c>
      <c r="J19" s="16">
        <v>753920.83</v>
      </c>
      <c r="K19" s="16">
        <v>876815.78</v>
      </c>
      <c r="L19" s="16">
        <v>755297.4</v>
      </c>
      <c r="M19" s="21">
        <v>855145.05</v>
      </c>
      <c r="N19" s="21">
        <v>856902.57</v>
      </c>
      <c r="O19" s="21">
        <v>1153771.84</v>
      </c>
    </row>
    <row r="20" spans="1:15" ht="36.75" customHeight="1">
      <c r="A20" s="13" t="s">
        <v>20</v>
      </c>
      <c r="B20" s="50"/>
      <c r="C20" s="57"/>
      <c r="D20" s="42">
        <f aca="true" t="shared" si="10" ref="D20:O20">D19/D27*100</f>
        <v>29.858642365128922</v>
      </c>
      <c r="E20" s="42">
        <f t="shared" si="10"/>
        <v>26.282005860629003</v>
      </c>
      <c r="F20" s="42">
        <f t="shared" si="10"/>
        <v>31.278073337720123</v>
      </c>
      <c r="G20" s="42">
        <f t="shared" si="10"/>
        <v>28.734236765540054</v>
      </c>
      <c r="H20" s="42">
        <f t="shared" si="10"/>
        <v>32.36058447610605</v>
      </c>
      <c r="I20" s="42">
        <f t="shared" si="10"/>
        <v>36.45229961346091</v>
      </c>
      <c r="J20" s="42">
        <f t="shared" si="10"/>
        <v>37.929800394393624</v>
      </c>
      <c r="K20" s="42">
        <f t="shared" si="10"/>
        <v>42.1748243917709</v>
      </c>
      <c r="L20" s="42">
        <f t="shared" si="10"/>
        <v>38.55860288912596</v>
      </c>
      <c r="M20" s="42">
        <f t="shared" si="10"/>
        <v>39.03542711815104</v>
      </c>
      <c r="N20" s="42">
        <f t="shared" si="10"/>
        <v>40.43016462086039</v>
      </c>
      <c r="O20" s="42">
        <f t="shared" si="10"/>
        <v>41.897802983261016</v>
      </c>
    </row>
    <row r="21" spans="1:15" ht="25.5">
      <c r="A21" s="15" t="s">
        <v>34</v>
      </c>
      <c r="B21" s="51">
        <v>310912.6091666667</v>
      </c>
      <c r="C21" s="58"/>
      <c r="D21" s="44">
        <v>301926.39</v>
      </c>
      <c r="E21" s="12">
        <v>256968.34999999998</v>
      </c>
      <c r="F21" s="12">
        <v>483217.3400000001</v>
      </c>
      <c r="G21" s="12">
        <v>292215.14</v>
      </c>
      <c r="H21" s="12">
        <v>271627.65</v>
      </c>
      <c r="I21" s="12">
        <v>236413.77</v>
      </c>
      <c r="J21" s="12">
        <v>198530.07</v>
      </c>
      <c r="K21" s="12">
        <v>212424.9</v>
      </c>
      <c r="L21" s="12">
        <v>175711.18</v>
      </c>
      <c r="M21" s="21">
        <v>228257.04000000004</v>
      </c>
      <c r="N21" s="21">
        <v>211772.65</v>
      </c>
      <c r="O21" s="21">
        <v>540052.7</v>
      </c>
    </row>
    <row r="22" spans="1:15" ht="33" customHeight="1">
      <c r="A22" s="13" t="s">
        <v>21</v>
      </c>
      <c r="B22" s="50"/>
      <c r="C22" s="57"/>
      <c r="D22" s="43">
        <f aca="true" t="shared" si="11" ref="D22:O22">D21/D27*100</f>
        <v>10.617270290063088</v>
      </c>
      <c r="E22" s="43">
        <f t="shared" si="11"/>
        <v>8.049564094056201</v>
      </c>
      <c r="F22" s="43">
        <f t="shared" si="11"/>
        <v>13.665684504406581</v>
      </c>
      <c r="G22" s="43">
        <f t="shared" si="11"/>
        <v>9.238582809821795</v>
      </c>
      <c r="H22" s="43">
        <f t="shared" si="11"/>
        <v>9.763476644699512</v>
      </c>
      <c r="I22" s="43">
        <f t="shared" si="11"/>
        <v>10.267125044805312</v>
      </c>
      <c r="J22" s="43">
        <f t="shared" si="11"/>
        <v>9.9880592599955</v>
      </c>
      <c r="K22" s="43">
        <f t="shared" si="11"/>
        <v>10.217634146524478</v>
      </c>
      <c r="L22" s="43">
        <f t="shared" si="11"/>
        <v>8.970211750761663</v>
      </c>
      <c r="M22" s="43">
        <f t="shared" si="11"/>
        <v>10.41941486900367</v>
      </c>
      <c r="N22" s="43">
        <f t="shared" si="11"/>
        <v>9.99180467120766</v>
      </c>
      <c r="O22" s="43">
        <f t="shared" si="11"/>
        <v>19.611348483923965</v>
      </c>
    </row>
    <row r="23" spans="1:15" ht="30" customHeight="1">
      <c r="A23" s="25" t="s">
        <v>3</v>
      </c>
      <c r="B23" s="52">
        <v>15129.25</v>
      </c>
      <c r="C23" s="59"/>
      <c r="D23" s="44">
        <v>13811</v>
      </c>
      <c r="E23" s="16">
        <v>13502</v>
      </c>
      <c r="F23" s="28">
        <v>20877</v>
      </c>
      <c r="G23" s="16">
        <v>15122</v>
      </c>
      <c r="H23" s="12">
        <v>14709</v>
      </c>
      <c r="I23" s="16">
        <v>13278</v>
      </c>
      <c r="J23" s="16">
        <v>10132</v>
      </c>
      <c r="K23" s="16">
        <v>12084</v>
      </c>
      <c r="L23" s="31">
        <v>10864</v>
      </c>
      <c r="M23" s="16">
        <v>12722</v>
      </c>
      <c r="N23" s="16">
        <v>13184</v>
      </c>
      <c r="O23" s="21">
        <v>19246</v>
      </c>
    </row>
    <row r="24" spans="1:15" ht="30" customHeight="1">
      <c r="A24" s="25" t="s">
        <v>22</v>
      </c>
      <c r="B24" s="52">
        <v>7537.5</v>
      </c>
      <c r="C24" s="59"/>
      <c r="D24" s="44">
        <v>6743</v>
      </c>
      <c r="E24" s="16">
        <v>6103</v>
      </c>
      <c r="F24">
        <v>12938</v>
      </c>
      <c r="G24" s="16">
        <v>7201</v>
      </c>
      <c r="H24" s="12">
        <v>6639</v>
      </c>
      <c r="I24" s="12">
        <v>5864</v>
      </c>
      <c r="J24" s="16">
        <v>5004</v>
      </c>
      <c r="K24" s="16">
        <v>4936</v>
      </c>
      <c r="L24" s="31">
        <v>4642</v>
      </c>
      <c r="M24" s="16">
        <v>5619</v>
      </c>
      <c r="N24" s="31">
        <v>5321</v>
      </c>
      <c r="O24" s="21">
        <v>12172</v>
      </c>
    </row>
    <row r="25" spans="1:15" ht="25.5">
      <c r="A25" s="14" t="s">
        <v>35</v>
      </c>
      <c r="B25" s="46">
        <v>41.18098953398863</v>
      </c>
      <c r="C25" s="53"/>
      <c r="D25" s="43">
        <f aca="true" t="shared" si="12" ref="D25:O25">D21/D24</f>
        <v>44.7762702061397</v>
      </c>
      <c r="E25" s="43">
        <f t="shared" si="12"/>
        <v>42.105251515648035</v>
      </c>
      <c r="F25" s="43">
        <f t="shared" si="12"/>
        <v>37.34868913278714</v>
      </c>
      <c r="G25" s="43">
        <f t="shared" si="12"/>
        <v>40.57980002777392</v>
      </c>
      <c r="H25" s="43">
        <f t="shared" si="12"/>
        <v>40.913940352462724</v>
      </c>
      <c r="I25" s="43">
        <f t="shared" si="12"/>
        <v>40.316127216916776</v>
      </c>
      <c r="J25" s="43">
        <f t="shared" si="12"/>
        <v>39.674274580335734</v>
      </c>
      <c r="K25" s="43">
        <f t="shared" si="12"/>
        <v>43.03583873581847</v>
      </c>
      <c r="L25" s="43">
        <f t="shared" si="12"/>
        <v>37.85247307195174</v>
      </c>
      <c r="M25" s="43">
        <f t="shared" si="12"/>
        <v>40.622359850507216</v>
      </c>
      <c r="N25" s="43">
        <f t="shared" si="12"/>
        <v>39.799408006013905</v>
      </c>
      <c r="O25" s="43">
        <f t="shared" si="12"/>
        <v>44.36844396976667</v>
      </c>
    </row>
    <row r="26" spans="2:15" ht="12.75">
      <c r="B26" s="34"/>
      <c r="C26" s="34"/>
      <c r="H26" s="1"/>
      <c r="I26" s="1"/>
      <c r="J26" s="1"/>
      <c r="K26" s="1"/>
      <c r="L26" s="1"/>
      <c r="M26" s="1"/>
      <c r="N26" s="1"/>
      <c r="O26" s="1"/>
    </row>
    <row r="27" spans="1:15" ht="25.5">
      <c r="A27" s="17" t="s">
        <v>36</v>
      </c>
      <c r="B27" s="61">
        <v>2878207.2625000007</v>
      </c>
      <c r="C27" s="35"/>
      <c r="D27" s="18">
        <v>2843728.96</v>
      </c>
      <c r="E27" s="18">
        <v>3192326.2799999993</v>
      </c>
      <c r="F27" s="18">
        <v>3535990.7500000005</v>
      </c>
      <c r="G27" s="18">
        <v>3162986.64</v>
      </c>
      <c r="H27" s="18">
        <v>2782079.17</v>
      </c>
      <c r="I27" s="18">
        <v>2302628.72</v>
      </c>
      <c r="J27" s="18">
        <v>1987674.13</v>
      </c>
      <c r="K27" s="18">
        <v>2079002.8</v>
      </c>
      <c r="L27" s="18">
        <v>1958829.79</v>
      </c>
      <c r="M27" s="18">
        <v>2190689.62</v>
      </c>
      <c r="N27" s="18">
        <v>2119463.47</v>
      </c>
      <c r="O27" s="18">
        <v>2753776.47</v>
      </c>
    </row>
    <row r="28" spans="1:15" ht="13.5" thickBot="1">
      <c r="A28" s="19" t="s">
        <v>4</v>
      </c>
      <c r="B28" s="61">
        <v>42180.25</v>
      </c>
      <c r="C28" s="36"/>
      <c r="D28" s="20">
        <v>40108</v>
      </c>
      <c r="E28" s="20">
        <v>43062</v>
      </c>
      <c r="F28" s="29">
        <v>50962</v>
      </c>
      <c r="G28" s="20">
        <v>43462</v>
      </c>
      <c r="H28" s="20">
        <v>38484</v>
      </c>
      <c r="I28" s="20">
        <v>34085</v>
      </c>
      <c r="J28" s="20">
        <v>28943</v>
      </c>
      <c r="K28" s="20">
        <v>30483</v>
      </c>
      <c r="L28" s="20">
        <v>29343</v>
      </c>
      <c r="M28" s="20">
        <v>32445</v>
      </c>
      <c r="N28" s="20">
        <v>32935</v>
      </c>
      <c r="O28" s="20">
        <v>41337</v>
      </c>
    </row>
    <row r="29" spans="1:3" ht="12.75">
      <c r="A29" s="3"/>
      <c r="B29" s="3"/>
      <c r="C29" s="3"/>
    </row>
    <row r="30" spans="1:7" ht="12.75">
      <c r="A30" s="3" t="s">
        <v>40</v>
      </c>
      <c r="B30" s="3"/>
      <c r="C30" s="3"/>
      <c r="E30" s="2"/>
      <c r="F30" s="2"/>
      <c r="G30" s="2"/>
    </row>
  </sheetData>
  <sheetProtection/>
  <printOptions/>
  <pageMargins left="0.25" right="0.15748031496062992" top="0.21" bottom="0.03937007874015748" header="0.15748031496062992" footer="0"/>
  <pageSetup horizontalDpi="1200" verticalDpi="12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Zanis buhanovskis</dc:creator>
  <cp:keywords/>
  <dc:description/>
  <cp:lastModifiedBy>Zanis Buhanovskis</cp:lastModifiedBy>
  <cp:lastPrinted>2013-12-18T10:08:07Z</cp:lastPrinted>
  <dcterms:created xsi:type="dcterms:W3CDTF">1996-10-14T23:33:28Z</dcterms:created>
  <dcterms:modified xsi:type="dcterms:W3CDTF">2019-01-21T06:55:04Z</dcterms:modified>
  <cp:category/>
  <cp:version/>
  <cp:contentType/>
  <cp:contentStatus/>
</cp:coreProperties>
</file>